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1.xml" ContentType="application/vnd.ms-excel.person+xml"/>
  <Override PartName="/xl/persons/person6.xml" ContentType="application/vnd.ms-excel.person+xml"/>
  <Override PartName="/xl/persons/person.xml" ContentType="application/vnd.ms-excel.person+xml"/>
  <Override PartName="/xl/persons/person9.xml" ContentType="application/vnd.ms-excel.person+xml"/>
  <Override PartName="/xl/persons/person0.xml" ContentType="application/vnd.ms-excel.person+xml"/>
  <Override PartName="/xl/persons/person5.xml" ContentType="application/vnd.ms-excel.person+xml"/>
  <Override PartName="/xl/persons/person13.xml" ContentType="application/vnd.ms-excel.person+xml"/>
  <Override PartName="/xl/persons/person4.xml" ContentType="application/vnd.ms-excel.person+xml"/>
  <Override PartName="/xl/persons/person8.xml" ContentType="application/vnd.ms-excel.person+xml"/>
  <Override PartName="/xl/persons/person12.xml" ContentType="application/vnd.ms-excel.person+xml"/>
  <Override PartName="/xl/persons/person2.xml" ContentType="application/vnd.ms-excel.person+xml"/>
  <Override PartName="/xl/persons/person10.xml" ContentType="application/vnd.ms-excel.person+xml"/>
  <Override PartName="/xl/persons/person7.xml" ContentType="application/vnd.ms-excel.person+xml"/>
  <Override PartName="/xl/persons/person11.xml" ContentType="application/vnd.ms-excel.person+xml"/>
  <Override PartName="/xl/persons/person3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9afc4b164b4fa80a/Documents/NBHA/"/>
    </mc:Choice>
  </mc:AlternateContent>
  <xr:revisionPtr revIDLastSave="78" documentId="8_{ECA0DC5E-22B9-44F1-AE28-F3AEE7A2411A}" xr6:coauthVersionLast="47" xr6:coauthVersionMax="47" xr10:uidLastSave="{160BE1F3-6391-42A5-B103-9D7041A816C4}"/>
  <workbookProtection workbookAlgorithmName="SHA-512" workbookHashValue="e9PVRwGCQhVsVWi/5mkU9oED2LfzRTfH92BuJyD838nM+UcXkjeSSsYr43SlHralHyuJiqoDXbED2WMgwM+1bw==" workbookSaltValue="MKzB2PaV2/Rq0cApXl9w3A==" workbookSpinCount="100000" lockStructure="1"/>
  <bookViews>
    <workbookView xWindow="15" yWindow="0" windowWidth="18270" windowHeight="15585" xr2:uid="{00000000-000D-0000-FFFF-FFFF00000000}"/>
  </bookViews>
  <sheets>
    <sheet name="Results Summary" sheetId="4" r:id="rId1"/>
    <sheet name="Open" sheetId="1" r:id="rId2"/>
    <sheet name="Youth" sheetId="2" r:id="rId3"/>
    <sheet name="Senior" sheetId="3" r:id="rId4"/>
    <sheet name="Attendance" sheetId="5" r:id="rId5"/>
  </sheets>
  <definedNames>
    <definedName name="_xlnm._FilterDatabase" localSheetId="1" hidden="1">Open!$C$111:$I$126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0" i="2" l="1"/>
  <c r="E19" i="2"/>
  <c r="B95" i="5"/>
  <c r="C95" i="5"/>
  <c r="D95" i="5"/>
  <c r="E83" i="2"/>
  <c r="E63" i="2"/>
  <c r="E29" i="2"/>
  <c r="D105" i="1"/>
  <c r="D95" i="1"/>
  <c r="D78" i="1"/>
  <c r="E64" i="2"/>
  <c r="B92" i="5"/>
  <c r="C92" i="5"/>
  <c r="D92" i="5"/>
  <c r="D97" i="1"/>
  <c r="D74" i="1"/>
  <c r="D52" i="1"/>
  <c r="D43" i="1"/>
  <c r="D9" i="1"/>
  <c r="D13" i="3"/>
  <c r="B119" i="5"/>
  <c r="C119" i="5"/>
  <c r="D119" i="5"/>
  <c r="B32" i="5"/>
  <c r="C32" i="5"/>
  <c r="D32" i="5"/>
  <c r="D42" i="1"/>
  <c r="B34" i="5"/>
  <c r="C34" i="5"/>
  <c r="D34" i="5"/>
  <c r="D123" i="1"/>
  <c r="D119" i="1"/>
  <c r="D66" i="1"/>
  <c r="D10" i="1"/>
  <c r="B28" i="5"/>
  <c r="C28" i="5"/>
  <c r="D28" i="5"/>
  <c r="B17" i="5"/>
  <c r="C17" i="5"/>
  <c r="D17" i="5"/>
  <c r="D98" i="1"/>
  <c r="D54" i="1"/>
  <c r="D46" i="1"/>
  <c r="D44" i="1"/>
  <c r="D23" i="1"/>
  <c r="D18" i="1"/>
  <c r="E87" i="2"/>
  <c r="E85" i="2"/>
  <c r="E47" i="2"/>
  <c r="E35" i="2"/>
  <c r="B115" i="5"/>
  <c r="C115" i="5"/>
  <c r="D115" i="5"/>
  <c r="B71" i="5"/>
  <c r="C71" i="5"/>
  <c r="D71" i="5"/>
  <c r="B45" i="5"/>
  <c r="C45" i="5"/>
  <c r="D45" i="5"/>
  <c r="E50" i="2"/>
  <c r="D76" i="1"/>
  <c r="E51" i="2"/>
  <c r="D79" i="1"/>
  <c r="B106" i="5"/>
  <c r="D106" i="5"/>
  <c r="C106" i="5"/>
  <c r="B56" i="5"/>
  <c r="C56" i="5"/>
  <c r="D56" i="5"/>
  <c r="B107" i="5"/>
  <c r="C107" i="5"/>
  <c r="D107" i="5"/>
  <c r="B57" i="5"/>
  <c r="C57" i="5"/>
  <c r="D57" i="5"/>
  <c r="E41" i="2"/>
  <c r="D94" i="1"/>
  <c r="D12" i="1"/>
  <c r="D103" i="1"/>
  <c r="D49" i="1"/>
  <c r="D48" i="1"/>
  <c r="E76" i="2"/>
  <c r="E13" i="2"/>
  <c r="D124" i="1"/>
  <c r="D107" i="1"/>
  <c r="D90" i="1"/>
  <c r="D100" i="1"/>
  <c r="D82" i="1"/>
  <c r="D65" i="1"/>
  <c r="D77" i="5"/>
  <c r="C77" i="5"/>
  <c r="B77" i="5"/>
  <c r="B4" i="5"/>
  <c r="C4" i="5"/>
  <c r="D4" i="5"/>
  <c r="D118" i="1"/>
  <c r="D125" i="1"/>
  <c r="D80" i="1"/>
  <c r="D85" i="1"/>
  <c r="D58" i="1"/>
  <c r="D57" i="1"/>
  <c r="D45" i="1"/>
  <c r="D11" i="1"/>
  <c r="D14" i="1"/>
  <c r="D26" i="1"/>
  <c r="D7" i="1"/>
  <c r="B68" i="5"/>
  <c r="C68" i="5"/>
  <c r="D68" i="5"/>
  <c r="B112" i="5"/>
  <c r="C112" i="5"/>
  <c r="D112" i="5"/>
  <c r="D127" i="1"/>
  <c r="D99" i="1"/>
  <c r="D104" i="1"/>
  <c r="D93" i="1"/>
  <c r="D109" i="1"/>
  <c r="D68" i="1"/>
  <c r="D83" i="1"/>
  <c r="D56" i="1"/>
  <c r="D50" i="1"/>
  <c r="D36" i="1"/>
  <c r="D5" i="1"/>
  <c r="O75" i="5"/>
  <c r="B100" i="5"/>
  <c r="C100" i="5"/>
  <c r="D100" i="5"/>
  <c r="B120" i="5"/>
  <c r="C120" i="5"/>
  <c r="D120" i="5"/>
  <c r="B48" i="5"/>
  <c r="C48" i="5"/>
  <c r="D48" i="5"/>
  <c r="B46" i="5"/>
  <c r="C46" i="5"/>
  <c r="D46" i="5"/>
  <c r="B30" i="5"/>
  <c r="C30" i="5"/>
  <c r="D30" i="5"/>
  <c r="B11" i="5"/>
  <c r="C11" i="5"/>
  <c r="D11" i="5"/>
  <c r="B9" i="5"/>
  <c r="C9" i="5"/>
  <c r="D9" i="5"/>
  <c r="D114" i="1"/>
  <c r="D37" i="1"/>
  <c r="D39" i="1"/>
  <c r="D15" i="1"/>
  <c r="D8" i="1"/>
  <c r="E79" i="2"/>
  <c r="F2" i="5"/>
  <c r="G2" i="5"/>
  <c r="H2" i="5"/>
  <c r="I2" i="5"/>
  <c r="J2" i="5"/>
  <c r="K2" i="5"/>
  <c r="L2" i="5"/>
  <c r="M2" i="5"/>
  <c r="N2" i="5"/>
  <c r="O2" i="5"/>
  <c r="P2" i="5"/>
  <c r="Q2" i="5"/>
  <c r="R2" i="5"/>
  <c r="T2" i="5"/>
  <c r="S2" i="5"/>
  <c r="U2" i="5"/>
  <c r="V2" i="5"/>
  <c r="W2" i="5"/>
  <c r="X2" i="5"/>
  <c r="Y2" i="5"/>
  <c r="E2" i="5"/>
  <c r="B74" i="5"/>
  <c r="C74" i="5"/>
  <c r="D74" i="5"/>
  <c r="B61" i="5"/>
  <c r="C61" i="5"/>
  <c r="D61" i="5"/>
  <c r="B44" i="5"/>
  <c r="C44" i="5"/>
  <c r="D44" i="5"/>
  <c r="B3" i="5"/>
  <c r="C3" i="5"/>
  <c r="D3" i="5"/>
  <c r="F75" i="5"/>
  <c r="G75" i="5"/>
  <c r="H75" i="5"/>
  <c r="I75" i="5"/>
  <c r="J75" i="5"/>
  <c r="K75" i="5"/>
  <c r="L75" i="5"/>
  <c r="M75" i="5"/>
  <c r="N75" i="5"/>
  <c r="P75" i="5"/>
  <c r="Q75" i="5"/>
  <c r="R75" i="5"/>
  <c r="T75" i="5"/>
  <c r="S75" i="5"/>
  <c r="U75" i="5"/>
  <c r="V75" i="5"/>
  <c r="W75" i="5"/>
  <c r="X75" i="5"/>
  <c r="Y75" i="5"/>
  <c r="C84" i="5"/>
  <c r="B114" i="5"/>
  <c r="C114" i="5"/>
  <c r="D114" i="5"/>
  <c r="E116" i="5"/>
  <c r="B99" i="5"/>
  <c r="C99" i="5"/>
  <c r="D99" i="5"/>
  <c r="B83" i="5"/>
  <c r="D83" i="5"/>
  <c r="B81" i="5"/>
  <c r="D81" i="5"/>
  <c r="B76" i="5"/>
  <c r="D76" i="5"/>
  <c r="D75" i="1"/>
  <c r="D81" i="1"/>
  <c r="D69" i="1"/>
  <c r="D38" i="1"/>
  <c r="D55" i="1"/>
  <c r="D33" i="1"/>
  <c r="D25" i="1"/>
  <c r="D22" i="1"/>
  <c r="D6" i="1"/>
  <c r="D17" i="1"/>
  <c r="B86" i="5"/>
  <c r="C86" i="5"/>
  <c r="D86" i="5"/>
  <c r="B78" i="5"/>
  <c r="D78" i="5"/>
  <c r="B118" i="5"/>
  <c r="C118" i="5"/>
  <c r="D118" i="5"/>
  <c r="B49" i="5"/>
  <c r="C49" i="5"/>
  <c r="D49" i="5"/>
  <c r="B37" i="5"/>
  <c r="C37" i="5"/>
  <c r="D37" i="5"/>
  <c r="B38" i="5"/>
  <c r="C38" i="5"/>
  <c r="D38" i="5"/>
  <c r="B31" i="5"/>
  <c r="C31" i="5"/>
  <c r="D31" i="5"/>
  <c r="D84" i="1"/>
  <c r="D63" i="1"/>
  <c r="D31" i="1"/>
  <c r="B101" i="5"/>
  <c r="C101" i="5"/>
  <c r="D101" i="5"/>
  <c r="B96" i="5"/>
  <c r="C96" i="5"/>
  <c r="D96" i="5"/>
  <c r="B94" i="5"/>
  <c r="C94" i="5"/>
  <c r="D94" i="5"/>
  <c r="B97" i="5"/>
  <c r="C97" i="5"/>
  <c r="D97" i="5"/>
  <c r="B91" i="5"/>
  <c r="C91" i="5"/>
  <c r="D91" i="5"/>
  <c r="B88" i="5"/>
  <c r="C88" i="5"/>
  <c r="D88" i="5"/>
  <c r="B84" i="5"/>
  <c r="D84" i="5"/>
  <c r="B51" i="5"/>
  <c r="C51" i="5"/>
  <c r="D51" i="5"/>
  <c r="B20" i="5"/>
  <c r="C20" i="5"/>
  <c r="D20" i="5"/>
  <c r="B21" i="5"/>
  <c r="C21" i="5"/>
  <c r="D21" i="5"/>
  <c r="B22" i="5"/>
  <c r="C22" i="5"/>
  <c r="D22" i="5"/>
  <c r="B18" i="5"/>
  <c r="C18" i="5"/>
  <c r="D18" i="5"/>
  <c r="B15" i="5"/>
  <c r="C15" i="5"/>
  <c r="D15" i="5"/>
  <c r="B14" i="5"/>
  <c r="C14" i="5"/>
  <c r="D14" i="5"/>
  <c r="B98" i="5"/>
  <c r="C98" i="5"/>
  <c r="D98" i="5"/>
  <c r="B82" i="5"/>
  <c r="D82" i="5"/>
  <c r="B43" i="5"/>
  <c r="C43" i="5"/>
  <c r="D43" i="5"/>
  <c r="B13" i="5"/>
  <c r="C13" i="5"/>
  <c r="D13" i="5"/>
  <c r="B24" i="5"/>
  <c r="C24" i="5"/>
  <c r="D24" i="5"/>
  <c r="B69" i="5"/>
  <c r="C69" i="5"/>
  <c r="D69" i="5"/>
  <c r="B62" i="5"/>
  <c r="C62" i="5"/>
  <c r="D62" i="5"/>
  <c r="B10" i="5"/>
  <c r="C10" i="5"/>
  <c r="D10" i="5"/>
  <c r="B113" i="5"/>
  <c r="C113" i="5"/>
  <c r="D113" i="5"/>
  <c r="B67" i="5"/>
  <c r="C67" i="5"/>
  <c r="D67" i="5"/>
  <c r="J116" i="5"/>
  <c r="K116" i="5"/>
  <c r="L116" i="5"/>
  <c r="M116" i="5"/>
  <c r="N116" i="5"/>
  <c r="O116" i="5"/>
  <c r="P116" i="5"/>
  <c r="Q116" i="5"/>
  <c r="R116" i="5"/>
  <c r="T116" i="5"/>
  <c r="S116" i="5"/>
  <c r="U116" i="5"/>
  <c r="V116" i="5"/>
  <c r="W116" i="5"/>
  <c r="X116" i="5"/>
  <c r="Y116" i="5"/>
  <c r="B80" i="5"/>
  <c r="D80" i="5"/>
  <c r="B85" i="5"/>
  <c r="C85" i="5"/>
  <c r="D85" i="5"/>
  <c r="B87" i="5"/>
  <c r="C87" i="5"/>
  <c r="D87" i="5"/>
  <c r="B36" i="5"/>
  <c r="C36" i="5"/>
  <c r="D36" i="5"/>
  <c r="B7" i="5"/>
  <c r="C7" i="5"/>
  <c r="D7" i="5"/>
  <c r="B8" i="5"/>
  <c r="C8" i="5"/>
  <c r="D8" i="5"/>
  <c r="B42" i="5"/>
  <c r="C42" i="5"/>
  <c r="D42" i="5"/>
  <c r="B65" i="5"/>
  <c r="C65" i="5"/>
  <c r="D65" i="5"/>
  <c r="B41" i="5"/>
  <c r="C41" i="5"/>
  <c r="D41" i="5"/>
  <c r="I116" i="5"/>
  <c r="H116" i="5"/>
  <c r="G116" i="5"/>
  <c r="F116" i="5"/>
  <c r="E8" i="2"/>
  <c r="E3" i="2"/>
  <c r="B73" i="5"/>
  <c r="C73" i="5"/>
  <c r="D73" i="5"/>
  <c r="D60" i="1"/>
  <c r="D16" i="1"/>
  <c r="D4" i="1"/>
  <c r="E73" i="2"/>
  <c r="E78" i="2"/>
  <c r="E82" i="2"/>
  <c r="E74" i="2"/>
  <c r="E86" i="2"/>
  <c r="E75" i="2"/>
  <c r="E84" i="2"/>
  <c r="E81" i="2"/>
  <c r="E80" i="2"/>
  <c r="E77" i="2"/>
  <c r="E66" i="2"/>
  <c r="E67" i="2"/>
  <c r="E68" i="2"/>
  <c r="E70" i="2"/>
  <c r="E62" i="2"/>
  <c r="E60" i="2"/>
  <c r="E65" i="2"/>
  <c r="E61" i="2"/>
  <c r="E69" i="2"/>
  <c r="E71" i="2"/>
  <c r="E59" i="2"/>
  <c r="E46" i="2"/>
  <c r="E48" i="2"/>
  <c r="E56" i="2"/>
  <c r="E49" i="2"/>
  <c r="E54" i="2"/>
  <c r="E55" i="2"/>
  <c r="E44" i="2"/>
  <c r="E52" i="2"/>
  <c r="E43" i="2"/>
  <c r="E57" i="2"/>
  <c r="E45" i="2"/>
  <c r="E53" i="2"/>
  <c r="E42" i="2"/>
  <c r="E32" i="2"/>
  <c r="E23" i="2"/>
  <c r="E27" i="2"/>
  <c r="E24" i="2"/>
  <c r="E22" i="2"/>
  <c r="E25" i="2"/>
  <c r="E37" i="2"/>
  <c r="E28" i="2"/>
  <c r="E31" i="2"/>
  <c r="E38" i="2"/>
  <c r="E39" i="2"/>
  <c r="E33" i="2"/>
  <c r="E36" i="2"/>
  <c r="E34" i="2"/>
  <c r="E26" i="2"/>
  <c r="E5" i="2"/>
  <c r="E14" i="2"/>
  <c r="E7" i="2"/>
  <c r="E16" i="2"/>
  <c r="E17" i="2"/>
  <c r="E9" i="2"/>
  <c r="E6" i="2"/>
  <c r="E4" i="2"/>
  <c r="E20" i="2"/>
  <c r="E10" i="2"/>
  <c r="E12" i="2"/>
  <c r="E18" i="2"/>
  <c r="E15" i="2"/>
  <c r="E11" i="2"/>
  <c r="B64" i="5"/>
  <c r="C64" i="5"/>
  <c r="D64" i="5"/>
  <c r="B117" i="5"/>
  <c r="C117" i="5"/>
  <c r="D117" i="5"/>
  <c r="B121" i="5"/>
  <c r="C121" i="5"/>
  <c r="D121" i="5"/>
  <c r="B79" i="5"/>
  <c r="D79" i="5"/>
  <c r="B89" i="5"/>
  <c r="C89" i="5"/>
  <c r="D89" i="5"/>
  <c r="B90" i="5"/>
  <c r="C90" i="5"/>
  <c r="D90" i="5"/>
  <c r="B93" i="5"/>
  <c r="C93" i="5"/>
  <c r="D93" i="5"/>
  <c r="B102" i="5"/>
  <c r="C102" i="5"/>
  <c r="D102" i="5"/>
  <c r="B103" i="5"/>
  <c r="C103" i="5"/>
  <c r="D103" i="5"/>
  <c r="B104" i="5"/>
  <c r="C104" i="5"/>
  <c r="D104" i="5"/>
  <c r="B105" i="5"/>
  <c r="C105" i="5"/>
  <c r="D105" i="5"/>
  <c r="B108" i="5"/>
  <c r="C108" i="5"/>
  <c r="D108" i="5"/>
  <c r="B109" i="5"/>
  <c r="C109" i="5"/>
  <c r="D109" i="5"/>
  <c r="B110" i="5"/>
  <c r="C110" i="5"/>
  <c r="D110" i="5"/>
  <c r="B111" i="5"/>
  <c r="C111" i="5"/>
  <c r="D111" i="5"/>
  <c r="C6" i="5"/>
  <c r="B6" i="5"/>
  <c r="B5" i="5"/>
  <c r="B12" i="5"/>
  <c r="B16" i="5"/>
  <c r="B19" i="5"/>
  <c r="B23" i="5"/>
  <c r="B25" i="5"/>
  <c r="B26" i="5"/>
  <c r="B27" i="5"/>
  <c r="B29" i="5"/>
  <c r="B33" i="5"/>
  <c r="B35" i="5"/>
  <c r="B39" i="5"/>
  <c r="B40" i="5"/>
  <c r="B47" i="5"/>
  <c r="B50" i="5"/>
  <c r="B52" i="5"/>
  <c r="B53" i="5"/>
  <c r="B54" i="5"/>
  <c r="B55" i="5"/>
  <c r="B58" i="5"/>
  <c r="B59" i="5"/>
  <c r="B60" i="5"/>
  <c r="B63" i="5"/>
  <c r="B66" i="5"/>
  <c r="B70" i="5"/>
  <c r="B72" i="5"/>
  <c r="C5" i="5"/>
  <c r="D5" i="5"/>
  <c r="D6" i="5"/>
  <c r="C12" i="5"/>
  <c r="D12" i="5"/>
  <c r="C16" i="5"/>
  <c r="D16" i="5"/>
  <c r="C19" i="5"/>
  <c r="D19" i="5"/>
  <c r="C23" i="5"/>
  <c r="D23" i="5"/>
  <c r="C25" i="5"/>
  <c r="D25" i="5"/>
  <c r="C26" i="5"/>
  <c r="D26" i="5"/>
  <c r="C27" i="5"/>
  <c r="D27" i="5"/>
  <c r="C29" i="5"/>
  <c r="D29" i="5"/>
  <c r="C33" i="5"/>
  <c r="D33" i="5"/>
  <c r="C35" i="5"/>
  <c r="D35" i="5"/>
  <c r="C39" i="5"/>
  <c r="D39" i="5"/>
  <c r="C40" i="5"/>
  <c r="D40" i="5"/>
  <c r="C47" i="5"/>
  <c r="D47" i="5"/>
  <c r="C50" i="5"/>
  <c r="D50" i="5"/>
  <c r="C52" i="5"/>
  <c r="D52" i="5"/>
  <c r="C53" i="5"/>
  <c r="D53" i="5"/>
  <c r="C54" i="5"/>
  <c r="D54" i="5"/>
  <c r="C55" i="5"/>
  <c r="D55" i="5"/>
  <c r="C58" i="5"/>
  <c r="D58" i="5"/>
  <c r="C59" i="5"/>
  <c r="D59" i="5"/>
  <c r="C60" i="5"/>
  <c r="D60" i="5"/>
  <c r="C63" i="5"/>
  <c r="D63" i="5"/>
  <c r="C66" i="5"/>
  <c r="D66" i="5"/>
  <c r="C70" i="5"/>
  <c r="D70" i="5"/>
  <c r="C72" i="5"/>
  <c r="D72" i="5"/>
  <c r="D24" i="1" l="1"/>
  <c r="C83" i="5" l="1"/>
  <c r="D20" i="1"/>
  <c r="D53" i="1"/>
  <c r="D101" i="1"/>
  <c r="D88" i="1"/>
  <c r="D73" i="1"/>
  <c r="D62" i="1"/>
  <c r="C82" i="5" l="1"/>
  <c r="D9" i="3"/>
  <c r="D10" i="3"/>
  <c r="D8" i="3"/>
  <c r="D87" i="1"/>
  <c r="D51" i="1"/>
  <c r="D41" i="1"/>
  <c r="D19" i="1"/>
  <c r="D21" i="1"/>
  <c r="D13" i="1"/>
  <c r="D3" i="1"/>
  <c r="D27" i="1"/>
  <c r="D4" i="3"/>
  <c r="D6" i="3"/>
  <c r="D5" i="3"/>
  <c r="D3" i="3"/>
  <c r="D111" i="1"/>
  <c r="D67" i="1"/>
  <c r="D47" i="1"/>
  <c r="C81" i="5" l="1"/>
  <c r="D72" i="1"/>
  <c r="D77" i="1"/>
  <c r="D71" i="1"/>
  <c r="C80" i="5" l="1"/>
  <c r="D89" i="1"/>
  <c r="C79" i="5" l="1"/>
  <c r="D122" i="1"/>
  <c r="C78" i="5" l="1"/>
  <c r="D116" i="1"/>
  <c r="D96" i="1"/>
  <c r="D30" i="1"/>
  <c r="D35" i="1"/>
  <c r="D40" i="1"/>
  <c r="E75" i="5" l="1"/>
  <c r="C76" i="5"/>
  <c r="D115" i="1"/>
  <c r="D117" i="1"/>
  <c r="D126" i="1" l="1"/>
  <c r="D21" i="3"/>
  <c r="D22" i="3"/>
  <c r="D17" i="3"/>
  <c r="D18" i="3"/>
  <c r="D14" i="3" l="1"/>
  <c r="D12" i="3"/>
  <c r="D121" i="1" l="1"/>
  <c r="D113" i="1" l="1"/>
  <c r="D106" i="1"/>
  <c r="D64" i="1"/>
  <c r="D70" i="1"/>
  <c r="D92" i="1"/>
  <c r="D61" i="1"/>
  <c r="D32" i="1"/>
  <c r="D120" i="1"/>
  <c r="D102" i="1"/>
  <c r="D91" i="1"/>
  <c r="D112" i="1"/>
  <c r="D29" i="1"/>
  <c r="D20" i="3"/>
  <c r="D16" i="3"/>
  <c r="D34" i="1"/>
  <c r="D108" i="1"/>
</calcChain>
</file>

<file path=xl/sharedStrings.xml><?xml version="1.0" encoding="utf-8"?>
<sst xmlns="http://schemas.openxmlformats.org/spreadsheetml/2006/main" count="1482" uniqueCount="177">
  <si>
    <t>1D</t>
  </si>
  <si>
    <t>2D</t>
  </si>
  <si>
    <t>3D</t>
  </si>
  <si>
    <t>4D</t>
  </si>
  <si>
    <t>5D</t>
  </si>
  <si>
    <t>Jodi Lee</t>
  </si>
  <si>
    <t>Ginette Hendricks</t>
  </si>
  <si>
    <t>Jacie Lee</t>
  </si>
  <si>
    <t xml:space="preserve">YOUTH STANDINGS
</t>
  </si>
  <si>
    <t xml:space="preserve">SENIOR STANDINGS
</t>
  </si>
  <si>
    <t xml:space="preserve">OPEN STANDINGS
</t>
  </si>
  <si>
    <t>Allison Rigenhagen</t>
  </si>
  <si>
    <t>Jaiden Lee</t>
  </si>
  <si>
    <t>Lisa Bollin</t>
  </si>
  <si>
    <t>Points</t>
  </si>
  <si>
    <t>OPEN</t>
  </si>
  <si>
    <t>YOUTH</t>
  </si>
  <si>
    <t>SENIOR</t>
  </si>
  <si>
    <t xml:space="preserve">Attendance
</t>
  </si>
  <si>
    <t>x</t>
  </si>
  <si>
    <t>State Finals</t>
  </si>
  <si>
    <t>Grace Kampa</t>
  </si>
  <si>
    <t>Mylee Trimble</t>
  </si>
  <si>
    <t>Mason Mares</t>
  </si>
  <si>
    <t>Natalie Iserman</t>
  </si>
  <si>
    <t>Madison Kurr</t>
  </si>
  <si>
    <t>Myla Munn</t>
  </si>
  <si>
    <t>Melissa Williams</t>
  </si>
  <si>
    <t>2025 finals</t>
  </si>
  <si>
    <t>Aleisha Shoutz</t>
  </si>
  <si>
    <t>Avery Kisner</t>
  </si>
  <si>
    <t>Colton Kolb</t>
  </si>
  <si>
    <t>Elise Naumann</t>
  </si>
  <si>
    <t>Madilyn Mares</t>
  </si>
  <si>
    <t>Rae Ann Michel</t>
  </si>
  <si>
    <t>Shantell Pawelk</t>
  </si>
  <si>
    <t>Parker Haffeman</t>
  </si>
  <si>
    <t>Hadley Wandersee</t>
  </si>
  <si>
    <t>Sept 5th
K&amp;S Arena</t>
  </si>
  <si>
    <t>Sept 8th
Cans for Kids</t>
  </si>
  <si>
    <t>Sept 7th
Cans for Kids</t>
  </si>
  <si>
    <t>Faith Watz</t>
  </si>
  <si>
    <t>Susie Kletscher</t>
  </si>
  <si>
    <t>Katelyn White</t>
  </si>
  <si>
    <t>AnnaRae O'Sullivan</t>
  </si>
  <si>
    <t>Aug 20th
Willow Creek</t>
  </si>
  <si>
    <t>Mack Trimble</t>
  </si>
  <si>
    <t>Sept 15th
Lone Oak</t>
  </si>
  <si>
    <t>Pat Calkins</t>
  </si>
  <si>
    <t>Stacy Nelson</t>
  </si>
  <si>
    <t>2025 Total</t>
  </si>
  <si>
    <t>2026 finals</t>
  </si>
  <si>
    <t>May 18th
Wright S.C.</t>
  </si>
  <si>
    <t>June 4th
Fox Hollow</t>
  </si>
  <si>
    <t>June 8th
Wright S.C.</t>
  </si>
  <si>
    <t>June 17th
Wright Fairgrounds</t>
  </si>
  <si>
    <t>June 18th
Fox Hollow</t>
  </si>
  <si>
    <t>June 28th
Wright S.C.</t>
  </si>
  <si>
    <t>July 2nd
Fox Hollow</t>
  </si>
  <si>
    <t>Sept 6th
Cans for Kids</t>
  </si>
  <si>
    <t>July 9th
Lone Oak</t>
  </si>
  <si>
    <t>July 15th
Buffalo</t>
  </si>
  <si>
    <t>Kayley Massa</t>
  </si>
  <si>
    <t>Brynn Reynolds</t>
  </si>
  <si>
    <t>Rachel Lueth</t>
  </si>
  <si>
    <t>Keith Broscoff</t>
  </si>
  <si>
    <t>Ally Somers</t>
  </si>
  <si>
    <t>Jennifer Hansen</t>
  </si>
  <si>
    <t>Sara Shortall</t>
  </si>
  <si>
    <t>Amber Duncanson</t>
  </si>
  <si>
    <t>Olivia Nehring</t>
  </si>
  <si>
    <t>Ally Trebesch</t>
  </si>
  <si>
    <t>Samantha Hansen</t>
  </si>
  <si>
    <t>Ashley Wolff</t>
  </si>
  <si>
    <t>Kendra Wolff</t>
  </si>
  <si>
    <t>Aubrey Schlueter</t>
  </si>
  <si>
    <t>Ava Seeger</t>
  </si>
  <si>
    <t>Brielle Leander</t>
  </si>
  <si>
    <t>Caroline Wurm</t>
  </si>
  <si>
    <t>Carver Charlson</t>
  </si>
  <si>
    <t>Charity Seeger</t>
  </si>
  <si>
    <t>Mackenzie Kolb</t>
  </si>
  <si>
    <t>Faith Severin</t>
  </si>
  <si>
    <t>Kalena Severson</t>
  </si>
  <si>
    <t>Isabella Adickes</t>
  </si>
  <si>
    <t>Jessica Crnobrna</t>
  </si>
  <si>
    <t>Jessica Gray</t>
  </si>
  <si>
    <t>Lorie Gray</t>
  </si>
  <si>
    <t>Anna Nyhammer</t>
  </si>
  <si>
    <t>Addy Larkin</t>
  </si>
  <si>
    <t>Annabel Benz</t>
  </si>
  <si>
    <t>Audrey Gillen</t>
  </si>
  <si>
    <t>Khetta Schultz</t>
  </si>
  <si>
    <t>Shannon Kelly</t>
  </si>
  <si>
    <t>Kristen Gillen</t>
  </si>
  <si>
    <t>Natalie Wolff</t>
  </si>
  <si>
    <t>Addie Larkin</t>
  </si>
  <si>
    <t>Alyson Hanzal</t>
  </si>
  <si>
    <t>Hannah Zimmer</t>
  </si>
  <si>
    <t>Lana Darst</t>
  </si>
  <si>
    <t>Lonette Waddell</t>
  </si>
  <si>
    <t>Hanna Zimmer</t>
  </si>
  <si>
    <t>Samantha Gleiter</t>
  </si>
  <si>
    <r>
      <rPr>
        <strike/>
        <sz val="11"/>
        <rFont val="Calibri"/>
        <family val="2"/>
        <scheme val="minor"/>
      </rPr>
      <t>July 16th</t>
    </r>
    <r>
      <rPr>
        <sz val="11"/>
        <rFont val="Calibri"/>
        <family val="2"/>
        <scheme val="minor"/>
      </rPr>
      <t xml:space="preserve"> Aug 6th
Fox Hollow</t>
    </r>
  </si>
  <si>
    <r>
      <t xml:space="preserve">July 30th
</t>
    </r>
    <r>
      <rPr>
        <strike/>
        <sz val="11"/>
        <rFont val="Calibri"/>
        <family val="2"/>
        <scheme val="minor"/>
      </rPr>
      <t>Lone Oak</t>
    </r>
    <r>
      <rPr>
        <sz val="11"/>
        <rFont val="Calibri"/>
        <family val="2"/>
        <scheme val="minor"/>
      </rPr>
      <t xml:space="preserve"> Arrowhead</t>
    </r>
  </si>
  <si>
    <t>Aavah Hancock</t>
  </si>
  <si>
    <t>Aavah Hanckock</t>
  </si>
  <si>
    <t>Morgan Fitch</t>
  </si>
  <si>
    <t>Sep 9th
Buffalo</t>
  </si>
  <si>
    <t>Sept 14th
Willow Creek</t>
  </si>
  <si>
    <t>Mia Holthaus</t>
  </si>
  <si>
    <t>Kristin Olson</t>
  </si>
  <si>
    <t>Shealyn Murphy</t>
  </si>
  <si>
    <t>Bethany Widmer</t>
  </si>
  <si>
    <t>Hadlee Widmer</t>
  </si>
  <si>
    <t>Jadyn Mossengren</t>
  </si>
  <si>
    <t>Isabella Chamberlain</t>
  </si>
  <si>
    <t>1</t>
  </si>
  <si>
    <t>9</t>
  </si>
  <si>
    <t>8</t>
  </si>
  <si>
    <t>5</t>
  </si>
  <si>
    <t>4</t>
  </si>
  <si>
    <t>3</t>
  </si>
  <si>
    <t>2</t>
  </si>
  <si>
    <t>5/6</t>
  </si>
  <si>
    <t>7</t>
  </si>
  <si>
    <t>9-12</t>
  </si>
  <si>
    <t>13-17</t>
  </si>
  <si>
    <t>18-21</t>
  </si>
  <si>
    <t>22-24</t>
  </si>
  <si>
    <t>25-27</t>
  </si>
  <si>
    <t>28</t>
  </si>
  <si>
    <t>2/3</t>
  </si>
  <si>
    <t>10</t>
  </si>
  <si>
    <t>11/12</t>
  </si>
  <si>
    <t>13-18</t>
  </si>
  <si>
    <t>19-21</t>
  </si>
  <si>
    <t>25</t>
  </si>
  <si>
    <t>1/2</t>
  </si>
  <si>
    <t>6/7</t>
  </si>
  <si>
    <t>8-12</t>
  </si>
  <si>
    <t>13-19</t>
  </si>
  <si>
    <t>20-22</t>
  </si>
  <si>
    <t>23</t>
  </si>
  <si>
    <t>24</t>
  </si>
  <si>
    <t>2/3/4</t>
  </si>
  <si>
    <t>8-15</t>
  </si>
  <si>
    <t>16-20</t>
  </si>
  <si>
    <t>21</t>
  </si>
  <si>
    <t>22/23</t>
  </si>
  <si>
    <t>6</t>
  </si>
  <si>
    <t>7/8</t>
  </si>
  <si>
    <t>17/18</t>
  </si>
  <si>
    <t>3/4</t>
  </si>
  <si>
    <t>6-8</t>
  </si>
  <si>
    <t>13/14</t>
  </si>
  <si>
    <t>15/16</t>
  </si>
  <si>
    <t>3-6</t>
  </si>
  <si>
    <t>13-15</t>
  </si>
  <si>
    <t>16</t>
  </si>
  <si>
    <t>17</t>
  </si>
  <si>
    <t>18</t>
  </si>
  <si>
    <t>4-8</t>
  </si>
  <si>
    <t>10/11</t>
  </si>
  <si>
    <t>12/13</t>
  </si>
  <si>
    <t>4-7</t>
  </si>
  <si>
    <t>9/10</t>
  </si>
  <si>
    <t>11-13</t>
  </si>
  <si>
    <t>14</t>
  </si>
  <si>
    <t>Y</t>
  </si>
  <si>
    <t>T</t>
  </si>
  <si>
    <t>6-11</t>
  </si>
  <si>
    <t>12-14</t>
  </si>
  <si>
    <t>15</t>
  </si>
  <si>
    <t>10-12</t>
  </si>
  <si>
    <t>16/17</t>
  </si>
  <si>
    <t>Kirsten Gillen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</si>
</sst>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2"/>
      <color theme="10"/>
      <name val="Calibri"/>
      <family val="2"/>
      <scheme val="minor"/>
    </font>
    <font>
      <sz val="11"/>
      <name val="Calibri"/>
      <family val="2"/>
      <scheme val="minor"/>
    </font>
    <font>
      <sz val="11"/>
      <color rgb="FFC00000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trike/>
      <sz val="11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0DC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 tint="-9.9978637043366805E-2"/>
        <bgColor indexed="64"/>
      </patternFill>
    </fill>
  </fills>
  <borders count="7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432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16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7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0" fontId="2" fillId="0" borderId="22" xfId="0" applyFont="1" applyBorder="1" applyAlignment="1">
      <alignment horizontal="center" vertical="center"/>
    </xf>
    <xf numFmtId="0" fontId="2" fillId="0" borderId="22" xfId="0" applyFont="1" applyBorder="1" applyAlignment="1">
      <alignment vertical="center"/>
    </xf>
    <xf numFmtId="0" fontId="2" fillId="0" borderId="2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6" xfId="0" applyFont="1" applyBorder="1" applyAlignment="1">
      <alignment vertical="center"/>
    </xf>
    <xf numFmtId="0" fontId="2" fillId="0" borderId="28" xfId="0" applyFont="1" applyBorder="1" applyAlignment="1">
      <alignment vertical="center"/>
    </xf>
    <xf numFmtId="0" fontId="2" fillId="2" borderId="16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vertical="center"/>
    </xf>
    <xf numFmtId="0" fontId="2" fillId="8" borderId="1" xfId="0" applyFont="1" applyFill="1" applyBorder="1" applyAlignment="1">
      <alignment horizontal="center" vertical="center"/>
    </xf>
    <xf numFmtId="0" fontId="2" fillId="14" borderId="1" xfId="0" applyFont="1" applyFill="1" applyBorder="1" applyAlignment="1">
      <alignment vertical="center"/>
    </xf>
    <xf numFmtId="0" fontId="2" fillId="14" borderId="1" xfId="0" applyFont="1" applyFill="1" applyBorder="1" applyAlignment="1">
      <alignment horizontal="center" vertical="center"/>
    </xf>
    <xf numFmtId="0" fontId="2" fillId="10" borderId="1" xfId="0" applyFont="1" applyFill="1" applyBorder="1" applyAlignment="1">
      <alignment vertical="center"/>
    </xf>
    <xf numFmtId="0" fontId="2" fillId="10" borderId="1" xfId="0" applyFont="1" applyFill="1" applyBorder="1" applyAlignment="1">
      <alignment horizontal="center" vertical="center"/>
    </xf>
    <xf numFmtId="0" fontId="2" fillId="11" borderId="1" xfId="0" applyFont="1" applyFill="1" applyBorder="1" applyAlignment="1">
      <alignment vertical="center"/>
    </xf>
    <xf numFmtId="0" fontId="2" fillId="11" borderId="17" xfId="0" applyFont="1" applyFill="1" applyBorder="1" applyAlignment="1">
      <alignment horizontal="center" vertical="center"/>
    </xf>
    <xf numFmtId="0" fontId="2" fillId="0" borderId="14" xfId="0" applyFont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2" fillId="0" borderId="15" xfId="0" applyFont="1" applyBorder="1" applyAlignment="1">
      <alignment horizontal="center" vertical="center"/>
    </xf>
    <xf numFmtId="0" fontId="2" fillId="8" borderId="4" xfId="0" applyFont="1" applyFill="1" applyBorder="1" applyAlignment="1">
      <alignment vertical="center"/>
    </xf>
    <xf numFmtId="0" fontId="2" fillId="8" borderId="4" xfId="0" applyFont="1" applyFill="1" applyBorder="1" applyAlignment="1">
      <alignment horizontal="center" vertical="center"/>
    </xf>
    <xf numFmtId="0" fontId="2" fillId="0" borderId="18" xfId="0" applyFont="1" applyBorder="1" applyAlignment="1">
      <alignment vertical="center"/>
    </xf>
    <xf numFmtId="0" fontId="2" fillId="0" borderId="19" xfId="0" applyFont="1" applyBorder="1" applyAlignment="1">
      <alignment vertical="center"/>
    </xf>
    <xf numFmtId="0" fontId="2" fillId="0" borderId="20" xfId="0" applyFont="1" applyBorder="1" applyAlignment="1">
      <alignment horizontal="center" vertical="center"/>
    </xf>
    <xf numFmtId="0" fontId="2" fillId="14" borderId="4" xfId="0" applyFont="1" applyFill="1" applyBorder="1" applyAlignment="1">
      <alignment vertical="center"/>
    </xf>
    <xf numFmtId="0" fontId="2" fillId="14" borderId="4" xfId="0" applyFont="1" applyFill="1" applyBorder="1" applyAlignment="1">
      <alignment horizontal="center" vertical="center"/>
    </xf>
    <xf numFmtId="0" fontId="2" fillId="10" borderId="4" xfId="0" applyFont="1" applyFill="1" applyBorder="1" applyAlignment="1">
      <alignment vertical="center"/>
    </xf>
    <xf numFmtId="0" fontId="2" fillId="10" borderId="4" xfId="0" applyFont="1" applyFill="1" applyBorder="1" applyAlignment="1">
      <alignment horizontal="center" vertical="center"/>
    </xf>
    <xf numFmtId="0" fontId="2" fillId="11" borderId="4" xfId="0" applyFont="1" applyFill="1" applyBorder="1" applyAlignment="1">
      <alignment vertical="center"/>
    </xf>
    <xf numFmtId="0" fontId="2" fillId="11" borderId="27" xfId="0" applyFont="1" applyFill="1" applyBorder="1" applyAlignment="1">
      <alignment horizontal="center" vertical="center"/>
    </xf>
    <xf numFmtId="0" fontId="2" fillId="7" borderId="37" xfId="0" applyFont="1" applyFill="1" applyBorder="1" applyAlignment="1">
      <alignment horizontal="center" vertical="center"/>
    </xf>
    <xf numFmtId="0" fontId="2" fillId="7" borderId="32" xfId="0" applyFont="1" applyFill="1" applyBorder="1" applyAlignment="1">
      <alignment horizontal="center" vertical="center"/>
    </xf>
    <xf numFmtId="0" fontId="2" fillId="6" borderId="32" xfId="0" applyFont="1" applyFill="1" applyBorder="1" applyAlignment="1">
      <alignment horizontal="center" vertical="center"/>
    </xf>
    <xf numFmtId="0" fontId="2" fillId="5" borderId="32" xfId="0" applyFont="1" applyFill="1" applyBorder="1" applyAlignment="1">
      <alignment horizontal="center" vertical="center"/>
    </xf>
    <xf numFmtId="0" fontId="2" fillId="4" borderId="32" xfId="0" applyFont="1" applyFill="1" applyBorder="1" applyAlignment="1">
      <alignment horizontal="center" vertical="center"/>
    </xf>
    <xf numFmtId="0" fontId="2" fillId="3" borderId="32" xfId="0" applyFont="1" applyFill="1" applyBorder="1" applyAlignment="1">
      <alignment horizontal="center" vertical="center"/>
    </xf>
    <xf numFmtId="0" fontId="2" fillId="3" borderId="33" xfId="0" applyFont="1" applyFill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 vertical="center"/>
    </xf>
    <xf numFmtId="0" fontId="8" fillId="9" borderId="6" xfId="0" applyFont="1" applyFill="1" applyBorder="1" applyAlignment="1">
      <alignment horizontal="center" vertical="center"/>
    </xf>
    <xf numFmtId="0" fontId="8" fillId="9" borderId="5" xfId="0" applyFont="1" applyFill="1" applyBorder="1" applyAlignment="1">
      <alignment horizontal="center" vertical="center"/>
    </xf>
    <xf numFmtId="0" fontId="8" fillId="10" borderId="6" xfId="0" applyFont="1" applyFill="1" applyBorder="1" applyAlignment="1">
      <alignment horizontal="center" vertical="center"/>
    </xf>
    <xf numFmtId="0" fontId="8" fillId="11" borderId="5" xfId="0" applyFont="1" applyFill="1" applyBorder="1" applyAlignment="1">
      <alignment horizontal="center" vertical="center"/>
    </xf>
    <xf numFmtId="0" fontId="8" fillId="11" borderId="25" xfId="0" applyFont="1" applyFill="1" applyBorder="1" applyAlignment="1">
      <alignment horizontal="center" vertical="center"/>
    </xf>
    <xf numFmtId="0" fontId="5" fillId="0" borderId="8" xfId="0" applyFont="1" applyBorder="1"/>
    <xf numFmtId="0" fontId="8" fillId="11" borderId="6" xfId="0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49" fontId="5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wrapText="1"/>
    </xf>
    <xf numFmtId="49" fontId="5" fillId="7" borderId="10" xfId="0" applyNumberFormat="1" applyFont="1" applyFill="1" applyBorder="1" applyAlignment="1">
      <alignment horizontal="center" vertical="center"/>
    </xf>
    <xf numFmtId="49" fontId="5" fillId="16" borderId="10" xfId="0" applyNumberFormat="1" applyFont="1" applyFill="1" applyBorder="1" applyAlignment="1">
      <alignment horizontal="center" vertical="center"/>
    </xf>
    <xf numFmtId="49" fontId="5" fillId="5" borderId="10" xfId="0" applyNumberFormat="1" applyFont="1" applyFill="1" applyBorder="1" applyAlignment="1">
      <alignment horizontal="center" vertical="center"/>
    </xf>
    <xf numFmtId="49" fontId="5" fillId="4" borderId="10" xfId="0" applyNumberFormat="1" applyFont="1" applyFill="1" applyBorder="1" applyAlignment="1">
      <alignment horizontal="center" vertical="center"/>
    </xf>
    <xf numFmtId="49" fontId="5" fillId="3" borderId="10" xfId="0" applyNumberFormat="1" applyFont="1" applyFill="1" applyBorder="1" applyAlignment="1">
      <alignment horizontal="center" vertical="center"/>
    </xf>
    <xf numFmtId="49" fontId="5" fillId="0" borderId="0" xfId="0" applyNumberFormat="1" applyFont="1" applyAlignment="1">
      <alignment horizontal="center"/>
    </xf>
    <xf numFmtId="0" fontId="5" fillId="0" borderId="8" xfId="0" applyFont="1" applyBorder="1" applyAlignment="1">
      <alignment horizontal="left"/>
    </xf>
    <xf numFmtId="0" fontId="5" fillId="0" borderId="7" xfId="0" applyFont="1" applyBorder="1" applyAlignment="1">
      <alignment horizontal="center" vertical="center"/>
    </xf>
    <xf numFmtId="0" fontId="8" fillId="10" borderId="47" xfId="0" applyFont="1" applyFill="1" applyBorder="1" applyAlignment="1">
      <alignment horizontal="center" vertical="center"/>
    </xf>
    <xf numFmtId="0" fontId="8" fillId="11" borderId="47" xfId="0" applyFont="1" applyFill="1" applyBorder="1" applyAlignment="1">
      <alignment horizontal="center" vertical="center"/>
    </xf>
    <xf numFmtId="49" fontId="5" fillId="16" borderId="48" xfId="0" applyNumberFormat="1" applyFont="1" applyFill="1" applyBorder="1" applyAlignment="1">
      <alignment horizontal="center" vertical="center"/>
    </xf>
    <xf numFmtId="49" fontId="5" fillId="5" borderId="48" xfId="0" applyNumberFormat="1" applyFont="1" applyFill="1" applyBorder="1" applyAlignment="1">
      <alignment horizontal="center" vertical="center"/>
    </xf>
    <xf numFmtId="49" fontId="5" fillId="4" borderId="48" xfId="0" applyNumberFormat="1" applyFont="1" applyFill="1" applyBorder="1" applyAlignment="1">
      <alignment horizontal="center" vertical="center"/>
    </xf>
    <xf numFmtId="49" fontId="5" fillId="3" borderId="48" xfId="0" applyNumberFormat="1" applyFont="1" applyFill="1" applyBorder="1" applyAlignment="1">
      <alignment horizontal="center" vertical="center"/>
    </xf>
    <xf numFmtId="0" fontId="9" fillId="4" borderId="4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11" borderId="3" xfId="0" applyFont="1" applyFill="1" applyBorder="1" applyAlignment="1">
      <alignment horizontal="center" vertical="center"/>
    </xf>
    <xf numFmtId="0" fontId="5" fillId="0" borderId="16" xfId="0" applyFont="1" applyBorder="1" applyAlignment="1">
      <alignment vertical="center" wrapText="1"/>
    </xf>
    <xf numFmtId="0" fontId="9" fillId="13" borderId="40" xfId="0" applyFont="1" applyFill="1" applyBorder="1" applyAlignment="1">
      <alignment horizontal="center" vertical="center" wrapText="1"/>
    </xf>
    <xf numFmtId="0" fontId="9" fillId="13" borderId="38" xfId="0" applyFont="1" applyFill="1" applyBorder="1" applyAlignment="1">
      <alignment horizontal="center" vertical="center" wrapText="1"/>
    </xf>
    <xf numFmtId="0" fontId="5" fillId="0" borderId="14" xfId="0" applyFont="1" applyBorder="1" applyAlignment="1">
      <alignment vertical="center"/>
    </xf>
    <xf numFmtId="0" fontId="5" fillId="14" borderId="15" xfId="0" applyFont="1" applyFill="1" applyBorder="1" applyAlignment="1">
      <alignment horizontal="center" vertical="center"/>
    </xf>
    <xf numFmtId="0" fontId="9" fillId="7" borderId="42" xfId="0" applyFont="1" applyFill="1" applyBorder="1" applyAlignment="1">
      <alignment horizontal="center" vertical="center" wrapText="1"/>
    </xf>
    <xf numFmtId="0" fontId="9" fillId="7" borderId="40" xfId="0" applyFont="1" applyFill="1" applyBorder="1" applyAlignment="1">
      <alignment horizontal="center" vertical="center" wrapText="1"/>
    </xf>
    <xf numFmtId="0" fontId="9" fillId="7" borderId="38" xfId="0" applyFont="1" applyFill="1" applyBorder="1" applyAlignment="1">
      <alignment horizontal="center" vertical="center" wrapText="1"/>
    </xf>
    <xf numFmtId="0" fontId="9" fillId="7" borderId="4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16" borderId="10" xfId="0" applyFont="1" applyFill="1" applyBorder="1" applyAlignment="1">
      <alignment horizontal="center" vertical="center"/>
    </xf>
    <xf numFmtId="0" fontId="8" fillId="9" borderId="9" xfId="0" applyFont="1" applyFill="1" applyBorder="1" applyAlignment="1">
      <alignment horizontal="center" vertical="center"/>
    </xf>
    <xf numFmtId="0" fontId="8" fillId="17" borderId="6" xfId="0" applyFont="1" applyFill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9" fillId="4" borderId="38" xfId="0" applyFont="1" applyFill="1" applyBorder="1" applyAlignment="1">
      <alignment horizontal="center" vertical="center" wrapText="1"/>
    </xf>
    <xf numFmtId="49" fontId="5" fillId="0" borderId="58" xfId="0" applyNumberFormat="1" applyFont="1" applyBorder="1" applyAlignment="1">
      <alignment horizontal="center" vertical="center"/>
    </xf>
    <xf numFmtId="49" fontId="5" fillId="0" borderId="59" xfId="0" applyNumberFormat="1" applyFont="1" applyBorder="1" applyAlignment="1">
      <alignment horizontal="center" vertical="center"/>
    </xf>
    <xf numFmtId="49" fontId="5" fillId="0" borderId="60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8" fillId="11" borderId="57" xfId="0" applyFont="1" applyFill="1" applyBorder="1" applyAlignment="1">
      <alignment horizontal="center" vertical="center"/>
    </xf>
    <xf numFmtId="0" fontId="5" fillId="0" borderId="9" xfId="0" applyFont="1" applyBorder="1" applyAlignment="1">
      <alignment vertical="center"/>
    </xf>
    <xf numFmtId="0" fontId="8" fillId="10" borderId="45" xfId="0" applyFont="1" applyFill="1" applyBorder="1" applyAlignment="1">
      <alignment horizontal="center" vertical="center"/>
    </xf>
    <xf numFmtId="0" fontId="5" fillId="0" borderId="6" xfId="0" applyFont="1" applyBorder="1" applyAlignment="1">
      <alignment vertical="center"/>
    </xf>
    <xf numFmtId="0" fontId="5" fillId="5" borderId="48" xfId="0" applyFont="1" applyFill="1" applyBorder="1" applyAlignment="1">
      <alignment vertical="center"/>
    </xf>
    <xf numFmtId="0" fontId="5" fillId="0" borderId="59" xfId="0" applyFont="1" applyBorder="1" applyAlignment="1">
      <alignment horizontal="center" vertical="center"/>
    </xf>
    <xf numFmtId="49" fontId="5" fillId="0" borderId="63" xfId="0" applyNumberFormat="1" applyFont="1" applyBorder="1" applyAlignment="1">
      <alignment horizontal="center" vertical="center"/>
    </xf>
    <xf numFmtId="49" fontId="5" fillId="0" borderId="64" xfId="0" applyNumberFormat="1" applyFont="1" applyBorder="1" applyAlignment="1">
      <alignment horizontal="center" vertical="center"/>
    </xf>
    <xf numFmtId="0" fontId="8" fillId="2" borderId="53" xfId="0" applyFont="1" applyFill="1" applyBorder="1" applyAlignment="1">
      <alignment horizontal="center" vertical="center"/>
    </xf>
    <xf numFmtId="49" fontId="5" fillId="0" borderId="53" xfId="0" applyNumberFormat="1" applyFont="1" applyBorder="1" applyAlignment="1">
      <alignment horizontal="center" vertical="center"/>
    </xf>
    <xf numFmtId="49" fontId="5" fillId="0" borderId="5" xfId="0" applyNumberFormat="1" applyFont="1" applyBorder="1" applyAlignment="1">
      <alignment horizontal="center" vertical="center"/>
    </xf>
    <xf numFmtId="49" fontId="5" fillId="0" borderId="9" xfId="0" applyNumberFormat="1" applyFont="1" applyBorder="1" applyAlignment="1">
      <alignment horizontal="center" vertical="center"/>
    </xf>
    <xf numFmtId="49" fontId="5" fillId="0" borderId="25" xfId="0" applyNumberFormat="1" applyFont="1" applyBorder="1" applyAlignment="1">
      <alignment horizontal="center" vertical="center"/>
    </xf>
    <xf numFmtId="49" fontId="5" fillId="0" borderId="62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0" fontId="5" fillId="10" borderId="8" xfId="0" applyFont="1" applyFill="1" applyBorder="1" applyAlignment="1">
      <alignment horizontal="center" vertical="center"/>
    </xf>
    <xf numFmtId="0" fontId="5" fillId="14" borderId="7" xfId="0" applyFont="1" applyFill="1" applyBorder="1" applyAlignment="1">
      <alignment horizontal="center" vertical="center"/>
    </xf>
    <xf numFmtId="0" fontId="5" fillId="14" borderId="2" xfId="0" applyFont="1" applyFill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5" fillId="10" borderId="7" xfId="0" applyFont="1" applyFill="1" applyBorder="1" applyAlignment="1">
      <alignment horizontal="center" vertical="center"/>
    </xf>
    <xf numFmtId="49" fontId="5" fillId="0" borderId="48" xfId="0" applyNumberFormat="1" applyFont="1" applyBorder="1" applyAlignment="1">
      <alignment horizontal="center" vertical="center"/>
    </xf>
    <xf numFmtId="0" fontId="5" fillId="0" borderId="8" xfId="0" applyFont="1" applyBorder="1" applyAlignment="1">
      <alignment horizontal="left" textRotation="45" wrapText="1"/>
    </xf>
    <xf numFmtId="0" fontId="8" fillId="2" borderId="6" xfId="0" applyFont="1" applyFill="1" applyBorder="1" applyAlignment="1">
      <alignment horizontal="center" vertical="center"/>
    </xf>
    <xf numFmtId="0" fontId="8" fillId="11" borderId="53" xfId="0" applyFont="1" applyFill="1" applyBorder="1" applyAlignment="1">
      <alignment horizontal="center" vertical="center"/>
    </xf>
    <xf numFmtId="0" fontId="5" fillId="0" borderId="58" xfId="0" applyFont="1" applyBorder="1" applyAlignment="1">
      <alignment horizontal="center" vertical="center"/>
    </xf>
    <xf numFmtId="0" fontId="2" fillId="8" borderId="50" xfId="0" applyFont="1" applyFill="1" applyBorder="1" applyAlignment="1">
      <alignment vertical="center"/>
    </xf>
    <xf numFmtId="0" fontId="2" fillId="14" borderId="50" xfId="0" applyFont="1" applyFill="1" applyBorder="1" applyAlignment="1">
      <alignment vertical="center"/>
    </xf>
    <xf numFmtId="0" fontId="2" fillId="10" borderId="50" xfId="0" applyFont="1" applyFill="1" applyBorder="1" applyAlignment="1">
      <alignment vertical="center"/>
    </xf>
    <xf numFmtId="0" fontId="8" fillId="10" borderId="3" xfId="0" applyFont="1" applyFill="1" applyBorder="1" applyAlignment="1">
      <alignment horizontal="center" vertical="center"/>
    </xf>
    <xf numFmtId="0" fontId="8" fillId="14" borderId="3" xfId="0" applyFont="1" applyFill="1" applyBorder="1" applyAlignment="1">
      <alignment horizontal="center" vertical="center"/>
    </xf>
    <xf numFmtId="0" fontId="8" fillId="15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3" borderId="43" xfId="0" applyFont="1" applyFill="1" applyBorder="1" applyAlignment="1">
      <alignment horizontal="center" vertical="center"/>
    </xf>
    <xf numFmtId="0" fontId="2" fillId="3" borderId="65" xfId="0" applyFont="1" applyFill="1" applyBorder="1" applyAlignment="1">
      <alignment horizontal="center" vertical="center"/>
    </xf>
    <xf numFmtId="0" fontId="2" fillId="0" borderId="50" xfId="0" applyFont="1" applyBorder="1" applyAlignment="1">
      <alignment vertical="center"/>
    </xf>
    <xf numFmtId="0" fontId="2" fillId="2" borderId="14" xfId="0" applyFont="1" applyFill="1" applyBorder="1" applyAlignment="1">
      <alignment vertical="center"/>
    </xf>
    <xf numFmtId="0" fontId="5" fillId="0" borderId="16" xfId="0" applyFont="1" applyBorder="1" applyAlignment="1">
      <alignment horizontal="center" vertical="center"/>
    </xf>
    <xf numFmtId="0" fontId="5" fillId="0" borderId="56" xfId="0" applyFont="1" applyBorder="1" applyAlignment="1">
      <alignment horizontal="center" vertical="center"/>
    </xf>
    <xf numFmtId="0" fontId="5" fillId="0" borderId="26" xfId="0" applyFont="1" applyBorder="1" applyAlignment="1">
      <alignment vertical="center"/>
    </xf>
    <xf numFmtId="0" fontId="5" fillId="0" borderId="29" xfId="0" applyFont="1" applyBorder="1" applyAlignment="1">
      <alignment vertical="center"/>
    </xf>
    <xf numFmtId="0" fontId="5" fillId="0" borderId="64" xfId="0" applyFont="1" applyBorder="1" applyAlignment="1">
      <alignment vertical="center"/>
    </xf>
    <xf numFmtId="0" fontId="5" fillId="0" borderId="59" xfId="0" applyFont="1" applyBorder="1" applyAlignment="1">
      <alignment vertical="center"/>
    </xf>
    <xf numFmtId="0" fontId="5" fillId="0" borderId="63" xfId="0" applyFont="1" applyBorder="1" applyAlignment="1">
      <alignment vertical="center"/>
    </xf>
    <xf numFmtId="0" fontId="5" fillId="0" borderId="18" xfId="0" applyFont="1" applyBorder="1" applyAlignment="1">
      <alignment vertical="center"/>
    </xf>
    <xf numFmtId="0" fontId="5" fillId="0" borderId="9" xfId="0" applyFont="1" applyBorder="1" applyAlignment="1">
      <alignment vertical="center" wrapText="1"/>
    </xf>
    <xf numFmtId="0" fontId="5" fillId="0" borderId="47" xfId="0" applyFont="1" applyBorder="1" applyAlignment="1">
      <alignment horizontal="center" vertical="center"/>
    </xf>
    <xf numFmtId="0" fontId="5" fillId="10" borderId="2" xfId="0" applyFont="1" applyFill="1" applyBorder="1" applyAlignment="1">
      <alignment horizontal="center" vertical="center"/>
    </xf>
    <xf numFmtId="0" fontId="5" fillId="10" borderId="3" xfId="0" applyFont="1" applyFill="1" applyBorder="1" applyAlignment="1">
      <alignment horizontal="center" vertical="center"/>
    </xf>
    <xf numFmtId="0" fontId="5" fillId="10" borderId="4" xfId="0" applyFont="1" applyFill="1" applyBorder="1" applyAlignment="1">
      <alignment horizontal="center" vertical="center"/>
    </xf>
    <xf numFmtId="0" fontId="8" fillId="9" borderId="47" xfId="0" applyFont="1" applyFill="1" applyBorder="1" applyAlignment="1">
      <alignment horizontal="center" vertical="center"/>
    </xf>
    <xf numFmtId="0" fontId="8" fillId="9" borderId="45" xfId="0" applyFont="1" applyFill="1" applyBorder="1" applyAlignment="1">
      <alignment horizontal="center" vertical="center"/>
    </xf>
    <xf numFmtId="0" fontId="5" fillId="7" borderId="48" xfId="0" applyFont="1" applyFill="1" applyBorder="1" applyAlignment="1">
      <alignment horizontal="center" vertical="center"/>
    </xf>
    <xf numFmtId="0" fontId="5" fillId="0" borderId="13" xfId="0" applyFont="1" applyBorder="1" applyAlignment="1">
      <alignment horizontal="left"/>
    </xf>
    <xf numFmtId="0" fontId="8" fillId="0" borderId="13" xfId="0" applyFont="1" applyBorder="1" applyAlignment="1">
      <alignment horizontal="left" wrapText="1"/>
    </xf>
    <xf numFmtId="0" fontId="8" fillId="17" borderId="5" xfId="0" applyFont="1" applyFill="1" applyBorder="1" applyAlignment="1">
      <alignment horizontal="center" vertical="center"/>
    </xf>
    <xf numFmtId="16" fontId="5" fillId="12" borderId="19" xfId="0" applyNumberFormat="1" applyFont="1" applyFill="1" applyBorder="1" applyAlignment="1">
      <alignment horizontal="left" textRotation="45" wrapText="1"/>
    </xf>
    <xf numFmtId="16" fontId="5" fillId="12" borderId="31" xfId="0" applyNumberFormat="1" applyFont="1" applyFill="1" applyBorder="1" applyAlignment="1">
      <alignment horizontal="left" textRotation="45" wrapText="1"/>
    </xf>
    <xf numFmtId="16" fontId="5" fillId="12" borderId="8" xfId="0" applyNumberFormat="1" applyFont="1" applyFill="1" applyBorder="1" applyAlignment="1">
      <alignment horizontal="left" textRotation="45" wrapText="1"/>
    </xf>
    <xf numFmtId="0" fontId="5" fillId="0" borderId="14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9" fillId="7" borderId="39" xfId="0" applyFont="1" applyFill="1" applyBorder="1" applyAlignment="1">
      <alignment horizontal="center" vertical="center" wrapText="1"/>
    </xf>
    <xf numFmtId="0" fontId="5" fillId="10" borderId="56" xfId="0" applyFont="1" applyFill="1" applyBorder="1" applyAlignment="1">
      <alignment horizontal="center" vertical="center"/>
    </xf>
    <xf numFmtId="0" fontId="5" fillId="10" borderId="47" xfId="0" applyFont="1" applyFill="1" applyBorder="1" applyAlignment="1">
      <alignment horizontal="center" vertical="center"/>
    </xf>
    <xf numFmtId="0" fontId="5" fillId="15" borderId="19" xfId="0" applyFont="1" applyFill="1" applyBorder="1" applyAlignment="1">
      <alignment horizontal="center" vertical="center"/>
    </xf>
    <xf numFmtId="0" fontId="2" fillId="0" borderId="24" xfId="0" applyFont="1" applyBorder="1" applyAlignment="1">
      <alignment vertical="center"/>
    </xf>
    <xf numFmtId="0" fontId="5" fillId="0" borderId="3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11" borderId="22" xfId="0" applyFont="1" applyFill="1" applyBorder="1" applyAlignment="1">
      <alignment horizontal="center" vertical="center"/>
    </xf>
    <xf numFmtId="0" fontId="5" fillId="10" borderId="54" xfId="0" applyFont="1" applyFill="1" applyBorder="1" applyAlignment="1">
      <alignment horizontal="center" vertical="center"/>
    </xf>
    <xf numFmtId="0" fontId="5" fillId="10" borderId="24" xfId="0" applyFont="1" applyFill="1" applyBorder="1" applyAlignment="1">
      <alignment horizontal="center" vertical="center"/>
    </xf>
    <xf numFmtId="0" fontId="5" fillId="14" borderId="47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11" borderId="1" xfId="0" applyFont="1" applyFill="1" applyBorder="1" applyAlignment="1">
      <alignment horizontal="center" vertical="center"/>
    </xf>
    <xf numFmtId="0" fontId="5" fillId="10" borderId="14" xfId="0" applyFont="1" applyFill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9" fillId="13" borderId="39" xfId="0" applyFont="1" applyFill="1" applyBorder="1" applyAlignment="1">
      <alignment horizontal="center" vertical="center" wrapText="1"/>
    </xf>
    <xf numFmtId="0" fontId="9" fillId="4" borderId="12" xfId="0" applyFont="1" applyFill="1" applyBorder="1" applyAlignment="1">
      <alignment horizontal="center" vertical="center" wrapText="1"/>
    </xf>
    <xf numFmtId="0" fontId="9" fillId="13" borderId="4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5" fillId="10" borderId="26" xfId="0" applyFont="1" applyFill="1" applyBorder="1" applyAlignment="1">
      <alignment horizontal="center" vertical="center"/>
    </xf>
    <xf numFmtId="16" fontId="5" fillId="12" borderId="54" xfId="0" applyNumberFormat="1" applyFont="1" applyFill="1" applyBorder="1" applyAlignment="1">
      <alignment horizontal="left" textRotation="45" wrapText="1"/>
    </xf>
    <xf numFmtId="0" fontId="8" fillId="17" borderId="53" xfId="0" applyFont="1" applyFill="1" applyBorder="1" applyAlignment="1">
      <alignment horizontal="center" vertical="center"/>
    </xf>
    <xf numFmtId="0" fontId="8" fillId="17" borderId="9" xfId="0" applyFont="1" applyFill="1" applyBorder="1" applyAlignment="1">
      <alignment horizontal="center" vertical="center"/>
    </xf>
    <xf numFmtId="0" fontId="8" fillId="15" borderId="22" xfId="0" applyFont="1" applyFill="1" applyBorder="1" applyAlignment="1">
      <alignment horizontal="center" vertical="center"/>
    </xf>
    <xf numFmtId="0" fontId="8" fillId="17" borderId="45" xfId="0" applyFont="1" applyFill="1" applyBorder="1" applyAlignment="1">
      <alignment horizontal="center" vertical="center"/>
    </xf>
    <xf numFmtId="0" fontId="8" fillId="2" borderId="45" xfId="0" applyFont="1" applyFill="1" applyBorder="1" applyAlignment="1">
      <alignment horizontal="center" vertical="center"/>
    </xf>
    <xf numFmtId="0" fontId="5" fillId="0" borderId="58" xfId="0" applyFont="1" applyBorder="1" applyAlignment="1">
      <alignment vertical="center"/>
    </xf>
    <xf numFmtId="0" fontId="5" fillId="0" borderId="48" xfId="0" applyFont="1" applyBorder="1" applyAlignment="1">
      <alignment vertical="center"/>
    </xf>
    <xf numFmtId="0" fontId="5" fillId="10" borderId="45" xfId="0" applyFont="1" applyFill="1" applyBorder="1" applyAlignment="1">
      <alignment horizontal="center" vertical="center"/>
    </xf>
    <xf numFmtId="0" fontId="5" fillId="0" borderId="5" xfId="0" applyFont="1" applyBorder="1" applyAlignment="1">
      <alignment vertical="center" wrapText="1"/>
    </xf>
    <xf numFmtId="0" fontId="5" fillId="0" borderId="52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5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50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18" borderId="53" xfId="0" applyFont="1" applyFill="1" applyBorder="1" applyAlignment="1">
      <alignment horizontal="center" vertical="center"/>
    </xf>
    <xf numFmtId="0" fontId="5" fillId="18" borderId="6" xfId="0" applyFont="1" applyFill="1" applyBorder="1" applyAlignment="1">
      <alignment horizontal="center" vertical="center"/>
    </xf>
    <xf numFmtId="0" fontId="5" fillId="18" borderId="5" xfId="0" applyFont="1" applyFill="1" applyBorder="1" applyAlignment="1">
      <alignment horizontal="center" vertical="center"/>
    </xf>
    <xf numFmtId="0" fontId="5" fillId="18" borderId="55" xfId="0" applyFont="1" applyFill="1" applyBorder="1" applyAlignment="1">
      <alignment horizontal="center" vertical="center"/>
    </xf>
    <xf numFmtId="0" fontId="5" fillId="18" borderId="25" xfId="0" applyFont="1" applyFill="1" applyBorder="1" applyAlignment="1">
      <alignment horizontal="center" vertical="center"/>
    </xf>
    <xf numFmtId="16" fontId="5" fillId="12" borderId="20" xfId="0" applyNumberFormat="1" applyFont="1" applyFill="1" applyBorder="1" applyAlignment="1">
      <alignment horizontal="left" textRotation="45" wrapText="1"/>
    </xf>
    <xf numFmtId="0" fontId="5" fillId="10" borderId="63" xfId="0" applyFont="1" applyFill="1" applyBorder="1" applyAlignment="1">
      <alignment horizontal="center" vertical="center"/>
    </xf>
    <xf numFmtId="0" fontId="5" fillId="10" borderId="1" xfId="0" applyFont="1" applyFill="1" applyBorder="1" applyAlignment="1">
      <alignment horizontal="center" vertical="center"/>
    </xf>
    <xf numFmtId="0" fontId="5" fillId="19" borderId="5" xfId="0" applyFont="1" applyFill="1" applyBorder="1" applyAlignment="1">
      <alignment horizontal="center" vertical="center"/>
    </xf>
    <xf numFmtId="0" fontId="5" fillId="19" borderId="25" xfId="0" applyFont="1" applyFill="1" applyBorder="1" applyAlignment="1">
      <alignment horizontal="center" vertical="center"/>
    </xf>
    <xf numFmtId="0" fontId="5" fillId="19" borderId="6" xfId="0" applyFont="1" applyFill="1" applyBorder="1" applyAlignment="1">
      <alignment horizontal="center" vertical="center"/>
    </xf>
    <xf numFmtId="0" fontId="5" fillId="19" borderId="44" xfId="0" applyFont="1" applyFill="1" applyBorder="1" applyAlignment="1">
      <alignment horizontal="center" vertical="center"/>
    </xf>
    <xf numFmtId="0" fontId="5" fillId="19" borderId="9" xfId="0" applyFont="1" applyFill="1" applyBorder="1" applyAlignment="1">
      <alignment horizontal="center" vertical="center"/>
    </xf>
    <xf numFmtId="0" fontId="5" fillId="14" borderId="51" xfId="0" applyFont="1" applyFill="1" applyBorder="1" applyAlignment="1">
      <alignment horizontal="center" vertical="center"/>
    </xf>
    <xf numFmtId="0" fontId="5" fillId="14" borderId="54" xfId="0" applyFont="1" applyFill="1" applyBorder="1" applyAlignment="1">
      <alignment horizontal="center" vertical="center"/>
    </xf>
    <xf numFmtId="0" fontId="5" fillId="15" borderId="7" xfId="0" applyFont="1" applyFill="1" applyBorder="1" applyAlignment="1">
      <alignment horizontal="center" vertical="center"/>
    </xf>
    <xf numFmtId="0" fontId="5" fillId="19" borderId="53" xfId="0" applyFont="1" applyFill="1" applyBorder="1" applyAlignment="1">
      <alignment horizontal="center" vertical="center"/>
    </xf>
    <xf numFmtId="0" fontId="5" fillId="19" borderId="55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8" borderId="1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0" fontId="5" fillId="14" borderId="1" xfId="0" applyFont="1" applyFill="1" applyBorder="1" applyAlignment="1">
      <alignment horizontal="center" vertical="center"/>
    </xf>
    <xf numFmtId="0" fontId="5" fillId="9" borderId="1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  <xf numFmtId="0" fontId="5" fillId="11" borderId="1" xfId="0" applyFont="1" applyFill="1" applyBorder="1" applyAlignment="1">
      <alignment horizontal="center" vertical="center"/>
    </xf>
    <xf numFmtId="0" fontId="5" fillId="11" borderId="3" xfId="0" applyFont="1" applyFill="1" applyBorder="1" applyAlignment="1">
      <alignment horizontal="center" vertical="center"/>
    </xf>
    <xf numFmtId="0" fontId="5" fillId="11" borderId="19" xfId="0" applyFont="1" applyFill="1" applyBorder="1" applyAlignment="1">
      <alignment horizontal="center" vertical="center"/>
    </xf>
    <xf numFmtId="0" fontId="5" fillId="12" borderId="19" xfId="0" applyFont="1" applyFill="1" applyBorder="1" applyAlignment="1">
      <alignment horizontal="left" textRotation="45" wrapText="1"/>
    </xf>
    <xf numFmtId="0" fontId="5" fillId="18" borderId="9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2" xfId="0" applyFont="1" applyFill="1" applyBorder="1" applyAlignment="1">
      <alignment horizontal="center" vertical="center"/>
    </xf>
    <xf numFmtId="0" fontId="5" fillId="8" borderId="24" xfId="0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24" xfId="0" applyFont="1" applyFill="1" applyBorder="1" applyAlignment="1">
      <alignment horizontal="center" vertical="center"/>
    </xf>
    <xf numFmtId="0" fontId="5" fillId="11" borderId="22" xfId="0" applyFont="1" applyFill="1" applyBorder="1" applyAlignment="1">
      <alignment horizontal="center" vertical="center"/>
    </xf>
    <xf numFmtId="0" fontId="5" fillId="16" borderId="53" xfId="0" applyFont="1" applyFill="1" applyBorder="1" applyAlignment="1">
      <alignment horizontal="center" vertical="center"/>
    </xf>
    <xf numFmtId="0" fontId="5" fillId="16" borderId="5" xfId="0" applyFont="1" applyFill="1" applyBorder="1" applyAlignment="1">
      <alignment horizontal="center" vertical="center"/>
    </xf>
    <xf numFmtId="0" fontId="5" fillId="16" borderId="9" xfId="0" applyFont="1" applyFill="1" applyBorder="1" applyAlignment="1">
      <alignment horizontal="center" vertical="center"/>
    </xf>
    <xf numFmtId="0" fontId="5" fillId="16" borderId="25" xfId="0" applyFont="1" applyFill="1" applyBorder="1" applyAlignment="1">
      <alignment horizontal="center" vertical="center"/>
    </xf>
    <xf numFmtId="0" fontId="5" fillId="16" borderId="6" xfId="0" applyFont="1" applyFill="1" applyBorder="1" applyAlignment="1">
      <alignment horizontal="center" vertical="center"/>
    </xf>
    <xf numFmtId="0" fontId="5" fillId="16" borderId="55" xfId="0" applyFont="1" applyFill="1" applyBorder="1" applyAlignment="1">
      <alignment horizontal="center" vertical="center"/>
    </xf>
    <xf numFmtId="0" fontId="5" fillId="8" borderId="7" xfId="0" applyFont="1" applyFill="1" applyBorder="1" applyAlignment="1">
      <alignment horizontal="center" vertical="center"/>
    </xf>
    <xf numFmtId="0" fontId="5" fillId="8" borderId="54" xfId="0" applyFont="1" applyFill="1" applyBorder="1" applyAlignment="1">
      <alignment horizontal="center" vertical="center"/>
    </xf>
    <xf numFmtId="0" fontId="5" fillId="9" borderId="7" xfId="0" applyFont="1" applyFill="1" applyBorder="1" applyAlignment="1">
      <alignment horizontal="center" vertical="center"/>
    </xf>
    <xf numFmtId="0" fontId="5" fillId="9" borderId="54" xfId="0" applyFont="1" applyFill="1" applyBorder="1" applyAlignment="1">
      <alignment horizontal="center" vertical="center"/>
    </xf>
    <xf numFmtId="0" fontId="5" fillId="11" borderId="7" xfId="0" applyFont="1" applyFill="1" applyBorder="1" applyAlignment="1">
      <alignment horizontal="center" vertical="center"/>
    </xf>
    <xf numFmtId="0" fontId="5" fillId="11" borderId="34" xfId="0" applyFont="1" applyFill="1" applyBorder="1" applyAlignment="1">
      <alignment horizontal="center" vertical="center"/>
    </xf>
    <xf numFmtId="0" fontId="8" fillId="14" borderId="1" xfId="0" applyFont="1" applyFill="1" applyBorder="1" applyAlignment="1">
      <alignment horizontal="center" vertical="center"/>
    </xf>
    <xf numFmtId="0" fontId="5" fillId="14" borderId="17" xfId="0" applyFont="1" applyFill="1" applyBorder="1" applyAlignment="1">
      <alignment horizontal="center" vertical="center"/>
    </xf>
    <xf numFmtId="0" fontId="5" fillId="14" borderId="3" xfId="0" applyFont="1" applyFill="1" applyBorder="1" applyAlignment="1">
      <alignment horizontal="center" vertical="center"/>
    </xf>
    <xf numFmtId="0" fontId="5" fillId="15" borderId="3" xfId="0" applyFont="1" applyFill="1" applyBorder="1" applyAlignment="1">
      <alignment horizontal="center" vertical="center"/>
    </xf>
    <xf numFmtId="0" fontId="5" fillId="11" borderId="32" xfId="0" applyFont="1" applyFill="1" applyBorder="1" applyAlignment="1">
      <alignment horizontal="center" vertical="center"/>
    </xf>
    <xf numFmtId="16" fontId="5" fillId="12" borderId="34" xfId="0" applyNumberFormat="1" applyFont="1" applyFill="1" applyBorder="1" applyAlignment="1">
      <alignment horizontal="left" textRotation="45" wrapText="1"/>
    </xf>
    <xf numFmtId="0" fontId="5" fillId="14" borderId="24" xfId="0" applyFont="1" applyFill="1" applyBorder="1" applyAlignment="1">
      <alignment horizontal="center" vertical="center"/>
    </xf>
    <xf numFmtId="0" fontId="5" fillId="0" borderId="59" xfId="0" applyFont="1" applyBorder="1" applyAlignment="1">
      <alignment vertical="center" wrapText="1"/>
    </xf>
    <xf numFmtId="0" fontId="5" fillId="10" borderId="16" xfId="0" applyFont="1" applyFill="1" applyBorder="1" applyAlignment="1">
      <alignment horizontal="center" vertical="center"/>
    </xf>
    <xf numFmtId="0" fontId="5" fillId="10" borderId="46" xfId="0" applyFont="1" applyFill="1" applyBorder="1" applyAlignment="1">
      <alignment horizontal="center" vertical="center"/>
    </xf>
    <xf numFmtId="0" fontId="5" fillId="2" borderId="32" xfId="0" applyFont="1" applyFill="1" applyBorder="1" applyAlignment="1">
      <alignment horizontal="center" vertical="center"/>
    </xf>
    <xf numFmtId="0" fontId="5" fillId="12" borderId="31" xfId="0" applyFont="1" applyFill="1" applyBorder="1" applyAlignment="1">
      <alignment horizontal="left" textRotation="45" wrapText="1"/>
    </xf>
    <xf numFmtId="0" fontId="5" fillId="8" borderId="16" xfId="0" applyFont="1" applyFill="1" applyBorder="1" applyAlignment="1">
      <alignment horizontal="center" vertical="center"/>
    </xf>
    <xf numFmtId="0" fontId="5" fillId="8" borderId="63" xfId="0" applyFont="1" applyFill="1" applyBorder="1" applyAlignment="1">
      <alignment horizontal="center" vertical="center"/>
    </xf>
    <xf numFmtId="0" fontId="5" fillId="11" borderId="52" xfId="0" applyFont="1" applyFill="1" applyBorder="1" applyAlignment="1">
      <alignment horizontal="center" vertical="center"/>
    </xf>
    <xf numFmtId="0" fontId="5" fillId="11" borderId="2" xfId="0" applyFont="1" applyFill="1" applyBorder="1" applyAlignment="1">
      <alignment horizontal="center" vertical="center"/>
    </xf>
    <xf numFmtId="0" fontId="5" fillId="15" borderId="24" xfId="0" applyFont="1" applyFill="1" applyBorder="1" applyAlignment="1">
      <alignment horizontal="center" vertical="center"/>
    </xf>
    <xf numFmtId="0" fontId="5" fillId="15" borderId="37" xfId="0" applyFont="1" applyFill="1" applyBorder="1" applyAlignment="1">
      <alignment horizontal="center" vertical="center"/>
    </xf>
    <xf numFmtId="0" fontId="5" fillId="15" borderId="52" xfId="0" applyFont="1" applyFill="1" applyBorder="1" applyAlignment="1">
      <alignment horizontal="center" vertical="center"/>
    </xf>
    <xf numFmtId="0" fontId="5" fillId="15" borderId="61" xfId="0" applyFont="1" applyFill="1" applyBorder="1" applyAlignment="1">
      <alignment horizontal="center" vertical="center"/>
    </xf>
    <xf numFmtId="0" fontId="5" fillId="15" borderId="32" xfId="0" applyFont="1" applyFill="1" applyBorder="1" applyAlignment="1">
      <alignment horizontal="center" vertical="center"/>
    </xf>
    <xf numFmtId="0" fontId="5" fillId="15" borderId="21" xfId="0" applyFont="1" applyFill="1" applyBorder="1" applyAlignment="1">
      <alignment horizontal="center" vertical="center"/>
    </xf>
    <xf numFmtId="0" fontId="5" fillId="15" borderId="34" xfId="0" applyFont="1" applyFill="1" applyBorder="1" applyAlignment="1">
      <alignment horizontal="center" vertical="center"/>
    </xf>
    <xf numFmtId="0" fontId="5" fillId="15" borderId="22" xfId="0" applyFont="1" applyFill="1" applyBorder="1" applyAlignment="1">
      <alignment horizontal="center" vertical="center"/>
    </xf>
    <xf numFmtId="0" fontId="5" fillId="15" borderId="1" xfId="0" applyFont="1" applyFill="1" applyBorder="1" applyAlignment="1">
      <alignment horizontal="center" vertical="center"/>
    </xf>
    <xf numFmtId="0" fontId="5" fillId="15" borderId="2" xfId="0" applyFont="1" applyFill="1" applyBorder="1" applyAlignment="1">
      <alignment horizontal="center" vertical="center"/>
    </xf>
    <xf numFmtId="0" fontId="5" fillId="10" borderId="29" xfId="0" applyFont="1" applyFill="1" applyBorder="1" applyAlignment="1">
      <alignment horizontal="center" vertical="center"/>
    </xf>
    <xf numFmtId="0" fontId="9" fillId="4" borderId="39" xfId="0" applyFont="1" applyFill="1" applyBorder="1" applyAlignment="1">
      <alignment horizontal="center" vertical="center" wrapText="1"/>
    </xf>
    <xf numFmtId="0" fontId="5" fillId="15" borderId="14" xfId="0" applyFont="1" applyFill="1" applyBorder="1" applyAlignment="1">
      <alignment horizontal="center" vertical="center"/>
    </xf>
    <xf numFmtId="0" fontId="5" fillId="15" borderId="47" xfId="0" applyFont="1" applyFill="1" applyBorder="1" applyAlignment="1">
      <alignment horizontal="center" vertical="center"/>
    </xf>
    <xf numFmtId="0" fontId="5" fillId="15" borderId="57" xfId="0" applyFont="1" applyFill="1" applyBorder="1" applyAlignment="1">
      <alignment horizontal="center" vertical="center"/>
    </xf>
    <xf numFmtId="0" fontId="5" fillId="15" borderId="16" xfId="0" applyFont="1" applyFill="1" applyBorder="1" applyAlignment="1">
      <alignment horizontal="center" vertical="center"/>
    </xf>
    <xf numFmtId="0" fontId="5" fillId="15" borderId="46" xfId="0" applyFont="1" applyFill="1" applyBorder="1" applyAlignment="1">
      <alignment horizontal="center" vertical="center"/>
    </xf>
    <xf numFmtId="0" fontId="5" fillId="14" borderId="22" xfId="0" applyFont="1" applyFill="1" applyBorder="1" applyAlignment="1">
      <alignment horizontal="center" vertical="center"/>
    </xf>
    <xf numFmtId="16" fontId="5" fillId="12" borderId="22" xfId="0" applyNumberFormat="1" applyFont="1" applyFill="1" applyBorder="1" applyAlignment="1">
      <alignment horizontal="left" textRotation="45" wrapText="1"/>
    </xf>
    <xf numFmtId="0" fontId="5" fillId="0" borderId="37" xfId="0" applyFont="1" applyBorder="1" applyAlignment="1">
      <alignment vertical="center" wrapText="1"/>
    </xf>
    <xf numFmtId="0" fontId="5" fillId="11" borderId="43" xfId="0" applyFont="1" applyFill="1" applyBorder="1" applyAlignment="1">
      <alignment horizontal="center" vertical="center"/>
    </xf>
    <xf numFmtId="0" fontId="2" fillId="0" borderId="26" xfId="0" applyFont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2" fillId="0" borderId="27" xfId="0" applyFont="1" applyBorder="1" applyAlignment="1">
      <alignment horizontal="center" vertical="center"/>
    </xf>
    <xf numFmtId="0" fontId="5" fillId="2" borderId="50" xfId="0" applyFont="1" applyFill="1" applyBorder="1" applyAlignment="1">
      <alignment horizontal="center" vertical="center"/>
    </xf>
    <xf numFmtId="0" fontId="5" fillId="8" borderId="52" xfId="0" applyFont="1" applyFill="1" applyBorder="1" applyAlignment="1">
      <alignment horizontal="center" vertical="center"/>
    </xf>
    <xf numFmtId="0" fontId="5" fillId="8" borderId="8" xfId="0" applyFont="1" applyFill="1" applyBorder="1" applyAlignment="1">
      <alignment horizontal="center" vertical="center"/>
    </xf>
    <xf numFmtId="0" fontId="5" fillId="8" borderId="34" xfId="0" applyFont="1" applyFill="1" applyBorder="1" applyAlignment="1">
      <alignment horizontal="center" vertical="center"/>
    </xf>
    <xf numFmtId="0" fontId="5" fillId="9" borderId="49" xfId="0" applyFont="1" applyFill="1" applyBorder="1" applyAlignment="1">
      <alignment horizontal="center" vertical="center"/>
    </xf>
    <xf numFmtId="0" fontId="5" fillId="0" borderId="63" xfId="0" applyFont="1" applyBorder="1" applyAlignment="1">
      <alignment vertical="center" wrapText="1"/>
    </xf>
    <xf numFmtId="0" fontId="5" fillId="9" borderId="50" xfId="0" applyFont="1" applyFill="1" applyBorder="1" applyAlignment="1">
      <alignment horizontal="center" vertical="center"/>
    </xf>
    <xf numFmtId="0" fontId="5" fillId="10" borderId="52" xfId="0" applyFont="1" applyFill="1" applyBorder="1" applyAlignment="1">
      <alignment horizontal="center" vertical="center"/>
    </xf>
    <xf numFmtId="0" fontId="8" fillId="11" borderId="55" xfId="0" applyFont="1" applyFill="1" applyBorder="1" applyAlignment="1">
      <alignment horizontal="center" vertical="center"/>
    </xf>
    <xf numFmtId="16" fontId="5" fillId="12" borderId="38" xfId="0" applyNumberFormat="1" applyFont="1" applyFill="1" applyBorder="1" applyAlignment="1">
      <alignment horizontal="left" textRotation="45" wrapText="1"/>
    </xf>
    <xf numFmtId="0" fontId="5" fillId="15" borderId="54" xfId="0" applyFont="1" applyFill="1" applyBorder="1" applyAlignment="1">
      <alignment horizontal="center" vertical="center"/>
    </xf>
    <xf numFmtId="0" fontId="5" fillId="15" borderId="31" xfId="0" applyFont="1" applyFill="1" applyBorder="1" applyAlignment="1">
      <alignment horizontal="center" vertical="center"/>
    </xf>
    <xf numFmtId="0" fontId="5" fillId="2" borderId="5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31" xfId="0" applyFont="1" applyFill="1" applyBorder="1" applyAlignment="1">
      <alignment horizontal="center" vertical="center"/>
    </xf>
    <xf numFmtId="0" fontId="5" fillId="10" borderId="31" xfId="0" applyFont="1" applyFill="1" applyBorder="1" applyAlignment="1">
      <alignment horizontal="center" vertical="center"/>
    </xf>
    <xf numFmtId="0" fontId="2" fillId="0" borderId="29" xfId="0" applyFont="1" applyBorder="1" applyAlignment="1">
      <alignment vertical="center"/>
    </xf>
    <xf numFmtId="0" fontId="5" fillId="9" borderId="2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27" xfId="0" applyFont="1" applyFill="1" applyBorder="1" applyAlignment="1">
      <alignment horizontal="center" vertical="center"/>
    </xf>
    <xf numFmtId="0" fontId="5" fillId="8" borderId="15" xfId="0" applyFont="1" applyFill="1" applyBorder="1" applyAlignment="1">
      <alignment horizontal="center" vertical="center"/>
    </xf>
    <xf numFmtId="0" fontId="5" fillId="8" borderId="51" xfId="0" applyFont="1" applyFill="1" applyBorder="1" applyAlignment="1">
      <alignment horizontal="center" vertical="center"/>
    </xf>
    <xf numFmtId="0" fontId="5" fillId="9" borderId="15" xfId="0" applyFont="1" applyFill="1" applyBorder="1" applyAlignment="1">
      <alignment horizontal="center" vertical="center"/>
    </xf>
    <xf numFmtId="0" fontId="5" fillId="9" borderId="47" xfId="0" applyFont="1" applyFill="1" applyBorder="1" applyAlignment="1">
      <alignment horizontal="center" vertical="center"/>
    </xf>
    <xf numFmtId="0" fontId="5" fillId="9" borderId="45" xfId="0" applyFont="1" applyFill="1" applyBorder="1" applyAlignment="1">
      <alignment horizontal="center" vertical="center"/>
    </xf>
    <xf numFmtId="0" fontId="5" fillId="10" borderId="15" xfId="0" applyFont="1" applyFill="1" applyBorder="1" applyAlignment="1">
      <alignment horizontal="center" vertical="center"/>
    </xf>
    <xf numFmtId="0" fontId="5" fillId="11" borderId="15" xfId="0" applyFont="1" applyFill="1" applyBorder="1" applyAlignment="1">
      <alignment horizontal="center" vertical="center"/>
    </xf>
    <xf numFmtId="0" fontId="5" fillId="11" borderId="47" xfId="0" applyFont="1" applyFill="1" applyBorder="1" applyAlignment="1">
      <alignment horizontal="center" vertical="center"/>
    </xf>
    <xf numFmtId="0" fontId="5" fillId="11" borderId="57" xfId="0" applyFont="1" applyFill="1" applyBorder="1" applyAlignment="1">
      <alignment horizontal="center" vertical="center"/>
    </xf>
    <xf numFmtId="0" fontId="5" fillId="0" borderId="37" xfId="0" applyFont="1" applyBorder="1" applyAlignment="1">
      <alignment vertical="center"/>
    </xf>
    <xf numFmtId="0" fontId="8" fillId="10" borderId="32" xfId="0" applyFont="1" applyFill="1" applyBorder="1" applyAlignment="1">
      <alignment horizontal="center" vertical="center"/>
    </xf>
    <xf numFmtId="0" fontId="8" fillId="2" borderId="32" xfId="0" applyFont="1" applyFill="1" applyBorder="1" applyAlignment="1">
      <alignment horizontal="center" vertical="center"/>
    </xf>
    <xf numFmtId="0" fontId="8" fillId="11" borderId="32" xfId="0" applyFont="1" applyFill="1" applyBorder="1" applyAlignment="1">
      <alignment horizontal="center" vertical="center"/>
    </xf>
    <xf numFmtId="0" fontId="5" fillId="10" borderId="37" xfId="0" applyFont="1" applyFill="1" applyBorder="1" applyAlignment="1">
      <alignment horizontal="center" vertical="center"/>
    </xf>
    <xf numFmtId="0" fontId="5" fillId="10" borderId="32" xfId="0" applyFont="1" applyFill="1" applyBorder="1" applyAlignment="1">
      <alignment horizontal="center" vertical="center"/>
    </xf>
    <xf numFmtId="0" fontId="5" fillId="10" borderId="61" xfId="0" applyFont="1" applyFill="1" applyBorder="1" applyAlignment="1">
      <alignment horizontal="center" vertical="center"/>
    </xf>
    <xf numFmtId="0" fontId="5" fillId="10" borderId="33" xfId="0" applyFont="1" applyFill="1" applyBorder="1" applyAlignment="1">
      <alignment horizontal="center" vertical="center"/>
    </xf>
    <xf numFmtId="0" fontId="5" fillId="10" borderId="17" xfId="0" applyFont="1" applyFill="1" applyBorder="1" applyAlignment="1">
      <alignment horizontal="center" vertical="center"/>
    </xf>
    <xf numFmtId="0" fontId="5" fillId="10" borderId="51" xfId="0" applyFont="1" applyFill="1" applyBorder="1" applyAlignment="1">
      <alignment horizontal="center" vertical="center"/>
    </xf>
    <xf numFmtId="0" fontId="5" fillId="10" borderId="27" xfId="0" applyFont="1" applyFill="1" applyBorder="1" applyAlignment="1">
      <alignment horizontal="center" vertical="center"/>
    </xf>
    <xf numFmtId="0" fontId="5" fillId="15" borderId="33" xfId="0" applyFont="1" applyFill="1" applyBorder="1" applyAlignment="1">
      <alignment horizontal="center" vertical="center"/>
    </xf>
    <xf numFmtId="0" fontId="5" fillId="15" borderId="15" xfId="0" applyFont="1" applyFill="1" applyBorder="1" applyAlignment="1">
      <alignment horizontal="center" vertical="center"/>
    </xf>
    <xf numFmtId="0" fontId="5" fillId="15" borderId="17" xfId="0" applyFont="1" applyFill="1" applyBorder="1" applyAlignment="1">
      <alignment horizontal="center" vertical="center"/>
    </xf>
    <xf numFmtId="0" fontId="5" fillId="15" borderId="51" xfId="0" applyFont="1" applyFill="1" applyBorder="1" applyAlignment="1">
      <alignment horizontal="center" vertical="center"/>
    </xf>
    <xf numFmtId="0" fontId="5" fillId="15" borderId="20" xfId="0" applyFont="1" applyFill="1" applyBorder="1" applyAlignment="1">
      <alignment horizontal="center" vertical="center"/>
    </xf>
    <xf numFmtId="0" fontId="5" fillId="2" borderId="54" xfId="0" applyFont="1" applyFill="1" applyBorder="1" applyAlignment="1">
      <alignment horizontal="center" vertical="center"/>
    </xf>
    <xf numFmtId="0" fontId="5" fillId="2" borderId="67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43" xfId="0" applyFont="1" applyFill="1" applyBorder="1" applyAlignment="1">
      <alignment horizontal="center" vertical="center"/>
    </xf>
    <xf numFmtId="0" fontId="5" fillId="0" borderId="43" xfId="0" applyFont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/>
    </xf>
    <xf numFmtId="0" fontId="5" fillId="8" borderId="61" xfId="0" applyFont="1" applyFill="1" applyBorder="1" applyAlignment="1">
      <alignment horizontal="center" vertical="center"/>
    </xf>
    <xf numFmtId="0" fontId="5" fillId="8" borderId="47" xfId="0" applyFont="1" applyFill="1" applyBorder="1" applyAlignment="1">
      <alignment horizontal="center" vertical="center"/>
    </xf>
    <xf numFmtId="0" fontId="5" fillId="8" borderId="46" xfId="0" applyFont="1" applyFill="1" applyBorder="1" applyAlignment="1">
      <alignment horizontal="center" vertical="center"/>
    </xf>
    <xf numFmtId="0" fontId="5" fillId="8" borderId="56" xfId="0" applyFont="1" applyFill="1" applyBorder="1" applyAlignment="1">
      <alignment horizontal="center" vertical="center"/>
    </xf>
    <xf numFmtId="0" fontId="5" fillId="8" borderId="57" xfId="0" applyFont="1" applyFill="1" applyBorder="1" applyAlignment="1">
      <alignment horizontal="center" vertical="center"/>
    </xf>
    <xf numFmtId="0" fontId="5" fillId="9" borderId="17" xfId="0" applyFont="1" applyFill="1" applyBorder="1" applyAlignment="1">
      <alignment horizontal="center" vertical="center"/>
    </xf>
    <xf numFmtId="0" fontId="5" fillId="9" borderId="27" xfId="0" applyFont="1" applyFill="1" applyBorder="1" applyAlignment="1">
      <alignment horizontal="center" vertical="center"/>
    </xf>
    <xf numFmtId="0" fontId="5" fillId="11" borderId="33" xfId="0" applyFont="1" applyFill="1" applyBorder="1" applyAlignment="1">
      <alignment horizontal="center" vertical="center"/>
    </xf>
    <xf numFmtId="0" fontId="5" fillId="11" borderId="17" xfId="0" applyFont="1" applyFill="1" applyBorder="1" applyAlignment="1">
      <alignment horizontal="center" vertical="center"/>
    </xf>
    <xf numFmtId="0" fontId="5" fillId="11" borderId="23" xfId="0" applyFont="1" applyFill="1" applyBorder="1" applyAlignment="1">
      <alignment horizontal="center" vertical="center"/>
    </xf>
    <xf numFmtId="0" fontId="2" fillId="11" borderId="3" xfId="0" applyFont="1" applyFill="1" applyBorder="1" applyAlignment="1">
      <alignment vertical="center"/>
    </xf>
    <xf numFmtId="0" fontId="2" fillId="11" borderId="15" xfId="0" applyFont="1" applyFill="1" applyBorder="1" applyAlignment="1">
      <alignment horizontal="center" vertical="center"/>
    </xf>
    <xf numFmtId="0" fontId="2" fillId="10" borderId="3" xfId="0" applyFont="1" applyFill="1" applyBorder="1" applyAlignment="1">
      <alignment vertical="center"/>
    </xf>
    <xf numFmtId="0" fontId="2" fillId="10" borderId="3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5" fillId="8" borderId="17" xfId="0" applyFont="1" applyFill="1" applyBorder="1" applyAlignment="1">
      <alignment horizontal="center" vertical="center"/>
    </xf>
    <xf numFmtId="0" fontId="2" fillId="8" borderId="3" xfId="0" applyFont="1" applyFill="1" applyBorder="1" applyAlignment="1">
      <alignment vertical="center"/>
    </xf>
    <xf numFmtId="0" fontId="2" fillId="8" borderId="3" xfId="0" applyFont="1" applyFill="1" applyBorder="1" applyAlignment="1">
      <alignment horizontal="center" vertical="center"/>
    </xf>
    <xf numFmtId="0" fontId="5" fillId="2" borderId="65" xfId="0" applyFont="1" applyFill="1" applyBorder="1" applyAlignment="1">
      <alignment horizontal="center" vertical="center"/>
    </xf>
    <xf numFmtId="0" fontId="5" fillId="0" borderId="68" xfId="0" applyFont="1" applyBorder="1" applyAlignment="1">
      <alignment horizontal="center" vertical="center"/>
    </xf>
    <xf numFmtId="0" fontId="2" fillId="0" borderId="70" xfId="0" applyFont="1" applyBorder="1" applyAlignment="1">
      <alignment vertical="center"/>
    </xf>
    <xf numFmtId="0" fontId="2" fillId="0" borderId="69" xfId="0" applyFont="1" applyBorder="1" applyAlignment="1">
      <alignment horizontal="center" vertical="center"/>
    </xf>
    <xf numFmtId="0" fontId="2" fillId="0" borderId="70" xfId="0" applyFont="1" applyBorder="1" applyAlignment="1">
      <alignment horizontal="center" vertical="center"/>
    </xf>
    <xf numFmtId="0" fontId="2" fillId="0" borderId="71" xfId="0" applyFont="1" applyBorder="1" applyAlignment="1">
      <alignment vertical="center"/>
    </xf>
    <xf numFmtId="0" fontId="2" fillId="0" borderId="71" xfId="0" applyFont="1" applyBorder="1" applyAlignment="1">
      <alignment horizontal="center" vertical="center"/>
    </xf>
    <xf numFmtId="0" fontId="2" fillId="0" borderId="72" xfId="0" applyFont="1" applyBorder="1" applyAlignment="1">
      <alignment vertical="center"/>
    </xf>
    <xf numFmtId="0" fontId="5" fillId="14" borderId="73" xfId="0" applyFont="1" applyFill="1" applyBorder="1" applyAlignment="1">
      <alignment horizontal="center" vertical="center"/>
    </xf>
    <xf numFmtId="0" fontId="8" fillId="14" borderId="32" xfId="0" applyFont="1" applyFill="1" applyBorder="1" applyAlignment="1">
      <alignment horizontal="center" vertical="center"/>
    </xf>
    <xf numFmtId="0" fontId="8" fillId="11" borderId="33" xfId="0" applyFont="1" applyFill="1" applyBorder="1" applyAlignment="1">
      <alignment horizontal="center" vertical="center"/>
    </xf>
    <xf numFmtId="0" fontId="8" fillId="11" borderId="15" xfId="0" applyFont="1" applyFill="1" applyBorder="1" applyAlignment="1">
      <alignment horizontal="center" vertical="center"/>
    </xf>
    <xf numFmtId="0" fontId="8" fillId="11" borderId="17" xfId="0" applyFont="1" applyFill="1" applyBorder="1" applyAlignment="1">
      <alignment horizontal="center" vertical="center"/>
    </xf>
    <xf numFmtId="0" fontId="5" fillId="0" borderId="21" xfId="0" applyFont="1" applyBorder="1" applyAlignment="1">
      <alignment vertical="center"/>
    </xf>
    <xf numFmtId="0" fontId="8" fillId="14" borderId="19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8" fillId="11" borderId="20" xfId="0" applyFont="1" applyFill="1" applyBorder="1" applyAlignment="1">
      <alignment horizontal="center" vertical="center"/>
    </xf>
    <xf numFmtId="0" fontId="4" fillId="0" borderId="35" xfId="1" applyFont="1" applyBorder="1" applyAlignment="1">
      <alignment horizontal="center" vertical="center"/>
    </xf>
    <xf numFmtId="0" fontId="4" fillId="0" borderId="30" xfId="1" applyFont="1" applyBorder="1" applyAlignment="1">
      <alignment horizontal="center" vertical="center"/>
    </xf>
    <xf numFmtId="0" fontId="4" fillId="0" borderId="36" xfId="1" applyFont="1" applyBorder="1" applyAlignment="1">
      <alignment horizontal="center" vertical="center"/>
    </xf>
    <xf numFmtId="0" fontId="4" fillId="0" borderId="10" xfId="1" applyFont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0" fontId="8" fillId="7" borderId="10" xfId="0" applyFont="1" applyFill="1" applyBorder="1" applyAlignment="1">
      <alignment horizontal="left" vertical="center"/>
    </xf>
    <xf numFmtId="0" fontId="8" fillId="7" borderId="11" xfId="0" applyFont="1" applyFill="1" applyBorder="1" applyAlignment="1">
      <alignment horizontal="left" vertical="center"/>
    </xf>
    <xf numFmtId="0" fontId="8" fillId="7" borderId="12" xfId="0" applyFont="1" applyFill="1" applyBorder="1" applyAlignment="1">
      <alignment horizontal="left" vertical="center"/>
    </xf>
    <xf numFmtId="0" fontId="8" fillId="6" borderId="10" xfId="0" applyFont="1" applyFill="1" applyBorder="1" applyAlignment="1">
      <alignment horizontal="left" vertical="center"/>
    </xf>
    <xf numFmtId="0" fontId="8" fillId="6" borderId="11" xfId="0" applyFont="1" applyFill="1" applyBorder="1" applyAlignment="1">
      <alignment horizontal="left" vertical="center"/>
    </xf>
    <xf numFmtId="0" fontId="8" fillId="6" borderId="12" xfId="0" applyFont="1" applyFill="1" applyBorder="1" applyAlignment="1">
      <alignment horizontal="left" vertical="center"/>
    </xf>
    <xf numFmtId="0" fontId="8" fillId="3" borderId="10" xfId="0" applyFont="1" applyFill="1" applyBorder="1" applyAlignment="1">
      <alignment horizontal="left" vertical="center"/>
    </xf>
    <xf numFmtId="0" fontId="8" fillId="3" borderId="11" xfId="0" applyFont="1" applyFill="1" applyBorder="1" applyAlignment="1">
      <alignment horizontal="left" vertical="center"/>
    </xf>
    <xf numFmtId="0" fontId="8" fillId="3" borderId="12" xfId="0" applyFont="1" applyFill="1" applyBorder="1" applyAlignment="1">
      <alignment horizontal="left" vertical="center"/>
    </xf>
    <xf numFmtId="0" fontId="8" fillId="4" borderId="10" xfId="0" applyFont="1" applyFill="1" applyBorder="1" applyAlignment="1">
      <alignment horizontal="left" vertical="center"/>
    </xf>
    <xf numFmtId="0" fontId="8" fillId="4" borderId="11" xfId="0" applyFont="1" applyFill="1" applyBorder="1" applyAlignment="1">
      <alignment horizontal="left" vertical="center"/>
    </xf>
    <xf numFmtId="0" fontId="8" fillId="4" borderId="12" xfId="0" applyFont="1" applyFill="1" applyBorder="1" applyAlignment="1">
      <alignment horizontal="left" vertical="center"/>
    </xf>
    <xf numFmtId="0" fontId="8" fillId="5" borderId="10" xfId="0" applyFont="1" applyFill="1" applyBorder="1" applyAlignment="1">
      <alignment horizontal="left" vertical="center"/>
    </xf>
    <xf numFmtId="0" fontId="8" fillId="5" borderId="11" xfId="0" applyFont="1" applyFill="1" applyBorder="1" applyAlignment="1">
      <alignment horizontal="left" vertical="center"/>
    </xf>
    <xf numFmtId="0" fontId="8" fillId="5" borderId="12" xfId="0" applyFont="1" applyFill="1" applyBorder="1" applyAlignment="1">
      <alignment horizontal="left" vertical="center"/>
    </xf>
    <xf numFmtId="0" fontId="8" fillId="3" borderId="30" xfId="0" applyFont="1" applyFill="1" applyBorder="1" applyAlignment="1">
      <alignment horizontal="left" vertical="center"/>
    </xf>
    <xf numFmtId="0" fontId="1" fillId="7" borderId="10" xfId="0" applyFont="1" applyFill="1" applyBorder="1" applyAlignment="1">
      <alignment horizontal="left" vertical="center"/>
    </xf>
    <xf numFmtId="0" fontId="1" fillId="7" borderId="11" xfId="0" applyFont="1" applyFill="1" applyBorder="1" applyAlignment="1">
      <alignment horizontal="left" vertical="center"/>
    </xf>
    <xf numFmtId="0" fontId="1" fillId="7" borderId="12" xfId="0" applyFont="1" applyFill="1" applyBorder="1" applyAlignment="1">
      <alignment horizontal="left" vertical="center"/>
    </xf>
    <xf numFmtId="0" fontId="1" fillId="6" borderId="10" xfId="0" applyFont="1" applyFill="1" applyBorder="1" applyAlignment="1">
      <alignment horizontal="left" vertical="center"/>
    </xf>
    <xf numFmtId="0" fontId="1" fillId="6" borderId="11" xfId="0" applyFont="1" applyFill="1" applyBorder="1" applyAlignment="1">
      <alignment horizontal="left" vertical="center"/>
    </xf>
    <xf numFmtId="0" fontId="1" fillId="6" borderId="12" xfId="0" applyFont="1" applyFill="1" applyBorder="1" applyAlignment="1">
      <alignment horizontal="left" vertical="center"/>
    </xf>
    <xf numFmtId="0" fontId="1" fillId="5" borderId="10" xfId="0" applyFont="1" applyFill="1" applyBorder="1" applyAlignment="1">
      <alignment horizontal="left" vertical="center"/>
    </xf>
    <xf numFmtId="0" fontId="1" fillId="5" borderId="11" xfId="0" applyFont="1" applyFill="1" applyBorder="1" applyAlignment="1">
      <alignment horizontal="left" vertical="center"/>
    </xf>
    <xf numFmtId="0" fontId="1" fillId="5" borderId="12" xfId="0" applyFont="1" applyFill="1" applyBorder="1" applyAlignment="1">
      <alignment horizontal="left" vertical="center"/>
    </xf>
    <xf numFmtId="0" fontId="1" fillId="4" borderId="10" xfId="0" applyFont="1" applyFill="1" applyBorder="1" applyAlignment="1">
      <alignment horizontal="left" vertical="center"/>
    </xf>
    <xf numFmtId="0" fontId="1" fillId="4" borderId="11" xfId="0" applyFont="1" applyFill="1" applyBorder="1" applyAlignment="1">
      <alignment horizontal="left" vertical="center"/>
    </xf>
    <xf numFmtId="0" fontId="1" fillId="4" borderId="12" xfId="0" applyFont="1" applyFill="1" applyBorder="1" applyAlignment="1">
      <alignment horizontal="left" vertical="center"/>
    </xf>
    <xf numFmtId="0" fontId="1" fillId="3" borderId="10" xfId="0" applyFont="1" applyFill="1" applyBorder="1" applyAlignment="1">
      <alignment horizontal="left" vertical="center"/>
    </xf>
    <xf numFmtId="0" fontId="1" fillId="3" borderId="11" xfId="0" applyFont="1" applyFill="1" applyBorder="1" applyAlignment="1">
      <alignment horizontal="left" vertical="center"/>
    </xf>
    <xf numFmtId="0" fontId="1" fillId="3" borderId="12" xfId="0" applyFont="1" applyFill="1" applyBorder="1" applyAlignment="1">
      <alignment horizontal="left" vertical="center"/>
    </xf>
    <xf numFmtId="0" fontId="8" fillId="4" borderId="10" xfId="0" applyFont="1" applyFill="1" applyBorder="1" applyAlignment="1">
      <alignment horizontal="left" vertical="center" wrapText="1"/>
    </xf>
    <xf numFmtId="0" fontId="8" fillId="4" borderId="11" xfId="0" applyFont="1" applyFill="1" applyBorder="1" applyAlignment="1">
      <alignment horizontal="left" vertical="center" wrapText="1"/>
    </xf>
    <xf numFmtId="0" fontId="8" fillId="13" borderId="39" xfId="0" applyFont="1" applyFill="1" applyBorder="1" applyAlignment="1">
      <alignment horizontal="left" vertical="center"/>
    </xf>
    <xf numFmtId="0" fontId="8" fillId="13" borderId="40" xfId="0" applyFont="1" applyFill="1" applyBorder="1" applyAlignment="1">
      <alignment horizontal="left" vertical="center"/>
    </xf>
    <xf numFmtId="0" fontId="8" fillId="13" borderId="66" xfId="0" applyFont="1" applyFill="1" applyBorder="1" applyAlignment="1">
      <alignment horizontal="left" vertical="center"/>
    </xf>
    <xf numFmtId="0" fontId="8" fillId="7" borderId="39" xfId="0" applyFont="1" applyFill="1" applyBorder="1" applyAlignment="1">
      <alignment horizontal="left" vertical="center"/>
    </xf>
    <xf numFmtId="0" fontId="8" fillId="7" borderId="40" xfId="0" applyFont="1" applyFill="1" applyBorder="1" applyAlignment="1">
      <alignment horizontal="left" vertical="center"/>
    </xf>
    <xf numFmtId="0" fontId="8" fillId="7" borderId="66" xfId="0" applyFont="1" applyFill="1" applyBorder="1" applyAlignment="1">
      <alignment horizontal="left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F0DCF0"/>
      <color rgb="FFE4C9AE"/>
      <color rgb="FFD4A97E"/>
      <color rgb="FF99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microsoft.com/office/2017/10/relationships/person" Target="persons/person1.xml"/><Relationship Id="rId18" Type="http://schemas.microsoft.com/office/2017/10/relationships/person" Target="persons/person6.xml"/><Relationship Id="rId26" Type="http://schemas.microsoft.com/office/2017/10/relationships/person" Target="persons/person.xml"/><Relationship Id="rId3" Type="http://schemas.openxmlformats.org/officeDocument/2006/relationships/worksheet" Target="worksheets/sheet3.xml"/><Relationship Id="rId21" Type="http://schemas.microsoft.com/office/2017/10/relationships/person" Target="persons/person9.xml"/><Relationship Id="rId7" Type="http://schemas.openxmlformats.org/officeDocument/2006/relationships/styles" Target="styles.xml"/><Relationship Id="rId12" Type="http://schemas.microsoft.com/office/2017/10/relationships/person" Target="persons/person0.xml"/><Relationship Id="rId17" Type="http://schemas.microsoft.com/office/2017/10/relationships/person" Target="persons/person5.xml"/><Relationship Id="rId25" Type="http://schemas.microsoft.com/office/2017/10/relationships/person" Target="persons/person13.xml"/><Relationship Id="rId2" Type="http://schemas.openxmlformats.org/officeDocument/2006/relationships/worksheet" Target="worksheets/sheet2.xml"/><Relationship Id="rId16" Type="http://schemas.microsoft.com/office/2017/10/relationships/person" Target="persons/person4.xml"/><Relationship Id="rId20" Type="http://schemas.microsoft.com/office/2017/10/relationships/person" Target="persons/person8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24" Type="http://schemas.microsoft.com/office/2017/10/relationships/person" Target="persons/person12.xml"/><Relationship Id="rId5" Type="http://schemas.openxmlformats.org/officeDocument/2006/relationships/worksheet" Target="worksheets/sheet5.xml"/><Relationship Id="rId15" Type="http://schemas.microsoft.com/office/2017/10/relationships/person" Target="persons/person2.xml"/><Relationship Id="rId23" Type="http://schemas.microsoft.com/office/2017/10/relationships/person" Target="persons/person10.xml"/><Relationship Id="rId19" Type="http://schemas.microsoft.com/office/2017/10/relationships/person" Target="persons/person7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Relationship Id="rId22" Type="http://schemas.microsoft.com/office/2017/10/relationships/person" Target="persons/person11.xml"/><Relationship Id="rId14" Type="http://schemas.microsoft.com/office/2017/10/relationships/person" Target="persons/person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B1:O62"/>
  <sheetViews>
    <sheetView showGridLines="0" tabSelected="1" zoomScale="85" zoomScaleNormal="85" workbookViewId="0">
      <selection activeCell="R5" sqref="R5"/>
    </sheetView>
  </sheetViews>
  <sheetFormatPr defaultRowHeight="15.75" x14ac:dyDescent="0.25"/>
  <cols>
    <col min="1" max="1" width="2.28515625" style="4" customWidth="1"/>
    <col min="2" max="2" width="20.5703125" style="4" customWidth="1"/>
    <col min="3" max="3" width="8.42578125" style="5" customWidth="1"/>
    <col min="4" max="4" width="1.42578125" style="4" customWidth="1"/>
    <col min="5" max="5" width="25.7109375" style="4" bestFit="1" customWidth="1"/>
    <col min="6" max="6" width="8.42578125" style="5" customWidth="1"/>
    <col min="7" max="7" width="1.42578125" style="4" customWidth="1"/>
    <col min="8" max="8" width="20.5703125" style="4" customWidth="1"/>
    <col min="9" max="9" width="8.42578125" style="5" customWidth="1"/>
    <col min="10" max="10" width="1.42578125" style="4" customWidth="1"/>
    <col min="11" max="11" width="21.140625" style="4" bestFit="1" customWidth="1"/>
    <col min="12" max="12" width="8.42578125" style="5" customWidth="1"/>
    <col min="13" max="13" width="1.42578125" style="4" customWidth="1"/>
    <col min="14" max="14" width="20.5703125" style="4" customWidth="1"/>
    <col min="15" max="15" width="8.42578125" style="5" customWidth="1"/>
    <col min="16" max="16384" width="9.140625" style="4"/>
  </cols>
  <sheetData>
    <row r="1" spans="2:15" ht="12.75" customHeight="1" thickBot="1" x14ac:dyDescent="0.3"/>
    <row r="2" spans="2:15" ht="17.25" customHeight="1" thickBot="1" x14ac:dyDescent="0.3">
      <c r="B2" s="387" t="s">
        <v>15</v>
      </c>
      <c r="C2" s="388"/>
      <c r="D2" s="388"/>
      <c r="E2" s="388"/>
      <c r="F2" s="388"/>
      <c r="G2" s="388"/>
      <c r="H2" s="388"/>
      <c r="I2" s="388"/>
      <c r="J2" s="388"/>
      <c r="K2" s="388"/>
      <c r="L2" s="388"/>
      <c r="M2" s="388"/>
      <c r="N2" s="388"/>
      <c r="O2" s="389"/>
    </row>
    <row r="3" spans="2:15" s="5" customFormat="1" ht="17.25" customHeight="1" x14ac:dyDescent="0.25">
      <c r="B3" s="43" t="s">
        <v>0</v>
      </c>
      <c r="C3" s="44" t="s">
        <v>14</v>
      </c>
      <c r="D3" s="50"/>
      <c r="E3" s="45" t="s">
        <v>1</v>
      </c>
      <c r="F3" s="45" t="s">
        <v>14</v>
      </c>
      <c r="G3" s="50"/>
      <c r="H3" s="46" t="s">
        <v>2</v>
      </c>
      <c r="I3" s="46" t="s">
        <v>14</v>
      </c>
      <c r="J3" s="50"/>
      <c r="K3" s="47" t="s">
        <v>3</v>
      </c>
      <c r="L3" s="47" t="s">
        <v>14</v>
      </c>
      <c r="M3" s="50"/>
      <c r="N3" s="134" t="s">
        <v>4</v>
      </c>
      <c r="O3" s="135" t="s">
        <v>14</v>
      </c>
    </row>
    <row r="4" spans="2:15" ht="17.25" customHeight="1" x14ac:dyDescent="0.25">
      <c r="B4" s="18" t="s">
        <v>72</v>
      </c>
      <c r="C4" s="19">
        <v>34</v>
      </c>
      <c r="E4" s="20" t="s">
        <v>25</v>
      </c>
      <c r="F4" s="21">
        <v>16</v>
      </c>
      <c r="H4" s="22" t="s">
        <v>31</v>
      </c>
      <c r="I4" s="23">
        <v>17</v>
      </c>
      <c r="K4" s="24" t="s">
        <v>67</v>
      </c>
      <c r="L4" s="25">
        <v>14</v>
      </c>
      <c r="N4" s="26" t="s">
        <v>65</v>
      </c>
      <c r="O4" s="27">
        <v>41</v>
      </c>
    </row>
    <row r="5" spans="2:15" ht="17.25" customHeight="1" x14ac:dyDescent="0.25">
      <c r="B5" s="18" t="s">
        <v>62</v>
      </c>
      <c r="C5" s="19">
        <v>14</v>
      </c>
      <c r="E5" s="20" t="s">
        <v>21</v>
      </c>
      <c r="F5" s="21">
        <v>15</v>
      </c>
      <c r="H5" s="22" t="s">
        <v>66</v>
      </c>
      <c r="I5" s="23">
        <v>13</v>
      </c>
      <c r="K5" s="24" t="s">
        <v>71</v>
      </c>
      <c r="L5" s="25">
        <v>10</v>
      </c>
      <c r="N5" s="26" t="s">
        <v>64</v>
      </c>
      <c r="O5" s="27">
        <v>19</v>
      </c>
    </row>
    <row r="6" spans="2:15" ht="17.25" customHeight="1" x14ac:dyDescent="0.25">
      <c r="B6" s="18" t="s">
        <v>101</v>
      </c>
      <c r="C6" s="19">
        <v>14</v>
      </c>
      <c r="E6" s="20" t="s">
        <v>30</v>
      </c>
      <c r="F6" s="21">
        <v>14</v>
      </c>
      <c r="H6" s="22" t="s">
        <v>30</v>
      </c>
      <c r="I6" s="38">
        <v>13</v>
      </c>
      <c r="K6" s="24" t="s">
        <v>24</v>
      </c>
      <c r="L6" s="25">
        <v>10</v>
      </c>
      <c r="N6" s="26" t="s">
        <v>24</v>
      </c>
      <c r="O6" s="27">
        <v>17</v>
      </c>
    </row>
    <row r="7" spans="2:15" ht="17.25" customHeight="1" x14ac:dyDescent="0.25">
      <c r="B7" s="18" t="s">
        <v>79</v>
      </c>
      <c r="C7" s="19">
        <v>13.5</v>
      </c>
      <c r="E7" s="20" t="s">
        <v>74</v>
      </c>
      <c r="F7" s="33">
        <v>13</v>
      </c>
      <c r="H7" s="128" t="s">
        <v>34</v>
      </c>
      <c r="I7" s="23">
        <v>12</v>
      </c>
      <c r="K7" s="24" t="s">
        <v>64</v>
      </c>
      <c r="L7" s="40">
        <v>10</v>
      </c>
      <c r="N7" s="26" t="s">
        <v>94</v>
      </c>
      <c r="O7" s="27">
        <v>14</v>
      </c>
    </row>
    <row r="8" spans="2:15" ht="17.25" customHeight="1" x14ac:dyDescent="0.25">
      <c r="B8" s="18" t="s">
        <v>26</v>
      </c>
      <c r="C8" s="19">
        <v>13</v>
      </c>
      <c r="E8" s="127" t="s">
        <v>26</v>
      </c>
      <c r="F8" s="21">
        <v>12</v>
      </c>
      <c r="H8" s="128" t="s">
        <v>35</v>
      </c>
      <c r="I8" s="23">
        <v>9</v>
      </c>
      <c r="K8" s="129" t="s">
        <v>84</v>
      </c>
      <c r="L8" s="25">
        <v>9</v>
      </c>
      <c r="N8" s="26" t="s">
        <v>32</v>
      </c>
      <c r="O8" s="27">
        <v>10</v>
      </c>
    </row>
    <row r="9" spans="2:15" ht="17.25" customHeight="1" x14ac:dyDescent="0.25">
      <c r="B9" s="6" t="s">
        <v>25</v>
      </c>
      <c r="C9" s="7">
        <v>10</v>
      </c>
      <c r="E9" s="127" t="s">
        <v>64</v>
      </c>
      <c r="F9" s="21">
        <v>12</v>
      </c>
      <c r="H9" s="8" t="s">
        <v>21</v>
      </c>
      <c r="I9" s="29">
        <v>8</v>
      </c>
      <c r="K9" s="129" t="s">
        <v>65</v>
      </c>
      <c r="L9" s="25">
        <v>9</v>
      </c>
      <c r="N9" s="8" t="s">
        <v>71</v>
      </c>
      <c r="O9" s="9">
        <v>9</v>
      </c>
    </row>
    <row r="10" spans="2:15" ht="17.25" customHeight="1" x14ac:dyDescent="0.25">
      <c r="B10" s="6" t="s">
        <v>5</v>
      </c>
      <c r="C10" s="7">
        <v>9</v>
      </c>
      <c r="E10" s="8" t="s">
        <v>80</v>
      </c>
      <c r="F10" s="29">
        <v>9</v>
      </c>
      <c r="H10" s="8" t="s">
        <v>113</v>
      </c>
      <c r="I10" s="7">
        <v>7</v>
      </c>
      <c r="K10" s="136" t="s">
        <v>101</v>
      </c>
      <c r="L10" s="7">
        <v>7</v>
      </c>
      <c r="N10" s="30" t="s">
        <v>30</v>
      </c>
      <c r="O10" s="31">
        <v>8</v>
      </c>
    </row>
    <row r="11" spans="2:15" ht="17.25" customHeight="1" x14ac:dyDescent="0.25">
      <c r="B11" s="6" t="s">
        <v>27</v>
      </c>
      <c r="C11" s="7">
        <v>8</v>
      </c>
      <c r="E11" s="8" t="s">
        <v>81</v>
      </c>
      <c r="F11" s="7">
        <v>8</v>
      </c>
      <c r="H11" s="8" t="s">
        <v>64</v>
      </c>
      <c r="I11" s="7">
        <v>7</v>
      </c>
      <c r="K11" s="136" t="s">
        <v>66</v>
      </c>
      <c r="L11" s="7">
        <v>5</v>
      </c>
      <c r="N11" s="8" t="s">
        <v>31</v>
      </c>
      <c r="O11" s="9">
        <v>8</v>
      </c>
    </row>
    <row r="12" spans="2:15" ht="17.25" customHeight="1" x14ac:dyDescent="0.25">
      <c r="B12" s="6" t="s">
        <v>21</v>
      </c>
      <c r="C12" s="7">
        <v>6</v>
      </c>
      <c r="E12" s="8" t="s">
        <v>63</v>
      </c>
      <c r="F12" s="7">
        <v>6</v>
      </c>
      <c r="H12" s="8" t="s">
        <v>77</v>
      </c>
      <c r="I12" s="7">
        <v>5</v>
      </c>
      <c r="K12" s="136" t="s">
        <v>113</v>
      </c>
      <c r="L12" s="7">
        <v>5</v>
      </c>
      <c r="N12" s="8" t="s">
        <v>48</v>
      </c>
      <c r="O12" s="9">
        <v>7</v>
      </c>
    </row>
    <row r="13" spans="2:15" ht="17.25" customHeight="1" thickBot="1" x14ac:dyDescent="0.3">
      <c r="B13" s="377" t="s">
        <v>110</v>
      </c>
      <c r="C13" s="374">
        <v>5.5</v>
      </c>
      <c r="E13" s="8" t="s">
        <v>67</v>
      </c>
      <c r="F13" s="7">
        <v>6</v>
      </c>
      <c r="H13" s="8" t="s">
        <v>78</v>
      </c>
      <c r="I13" s="7">
        <v>5</v>
      </c>
      <c r="K13" s="8" t="s">
        <v>31</v>
      </c>
      <c r="L13" s="7">
        <v>5</v>
      </c>
      <c r="N13" s="8" t="s">
        <v>85</v>
      </c>
      <c r="O13" s="9">
        <v>5</v>
      </c>
    </row>
    <row r="14" spans="2:15" ht="17.25" customHeight="1" thickTop="1" x14ac:dyDescent="0.25">
      <c r="B14" s="28" t="s">
        <v>105</v>
      </c>
      <c r="C14" s="29">
        <v>5</v>
      </c>
      <c r="E14" s="30" t="s">
        <v>95</v>
      </c>
      <c r="F14" s="29">
        <v>6</v>
      </c>
      <c r="H14" s="8" t="s">
        <v>67</v>
      </c>
      <c r="I14" s="7">
        <v>5</v>
      </c>
      <c r="K14" s="30" t="s">
        <v>116</v>
      </c>
      <c r="L14" s="29">
        <v>5</v>
      </c>
      <c r="N14" s="30" t="s">
        <v>25</v>
      </c>
      <c r="O14" s="31">
        <v>5</v>
      </c>
    </row>
    <row r="15" spans="2:15" ht="17.25" customHeight="1" thickBot="1" x14ac:dyDescent="0.3">
      <c r="B15" s="6" t="s">
        <v>30</v>
      </c>
      <c r="C15" s="7">
        <v>5</v>
      </c>
      <c r="E15" s="372" t="s">
        <v>70</v>
      </c>
      <c r="F15" s="374">
        <v>6</v>
      </c>
      <c r="H15" s="30" t="s">
        <v>62</v>
      </c>
      <c r="I15" s="29">
        <v>5</v>
      </c>
      <c r="K15" s="30" t="s">
        <v>111</v>
      </c>
      <c r="L15" s="29">
        <v>5</v>
      </c>
      <c r="N15" s="372" t="s">
        <v>23</v>
      </c>
      <c r="O15" s="373">
        <v>5</v>
      </c>
    </row>
    <row r="16" spans="2:15" ht="17.25" customHeight="1" thickTop="1" thickBot="1" x14ac:dyDescent="0.3">
      <c r="B16" s="6" t="s">
        <v>96</v>
      </c>
      <c r="C16" s="7">
        <v>4</v>
      </c>
      <c r="E16" s="30" t="s">
        <v>78</v>
      </c>
      <c r="F16" s="29">
        <v>5</v>
      </c>
      <c r="H16" s="375" t="s">
        <v>46</v>
      </c>
      <c r="I16" s="376">
        <v>5</v>
      </c>
      <c r="K16" s="30" t="s">
        <v>87</v>
      </c>
      <c r="L16" s="29">
        <v>5</v>
      </c>
      <c r="N16" s="30" t="s">
        <v>114</v>
      </c>
      <c r="O16" s="31">
        <v>4</v>
      </c>
    </row>
    <row r="17" spans="2:15" ht="17.25" customHeight="1" thickTop="1" x14ac:dyDescent="0.25">
      <c r="B17" s="28" t="s">
        <v>63</v>
      </c>
      <c r="C17" s="29">
        <v>4</v>
      </c>
      <c r="E17" s="30" t="s">
        <v>115</v>
      </c>
      <c r="F17" s="29">
        <v>5</v>
      </c>
      <c r="H17" s="30" t="s">
        <v>63</v>
      </c>
      <c r="I17" s="29">
        <v>4</v>
      </c>
      <c r="K17" s="30" t="s">
        <v>95</v>
      </c>
      <c r="L17" s="29">
        <v>5</v>
      </c>
      <c r="N17" s="30" t="s">
        <v>98</v>
      </c>
      <c r="O17" s="31">
        <v>4</v>
      </c>
    </row>
    <row r="18" spans="2:15" ht="17.25" customHeight="1" thickBot="1" x14ac:dyDescent="0.3">
      <c r="B18" s="28" t="s">
        <v>80</v>
      </c>
      <c r="C18" s="29">
        <v>4</v>
      </c>
      <c r="E18" s="30" t="s">
        <v>27</v>
      </c>
      <c r="F18" s="29">
        <v>5</v>
      </c>
      <c r="H18" s="30" t="s">
        <v>115</v>
      </c>
      <c r="I18" s="29">
        <v>4</v>
      </c>
      <c r="K18" s="372" t="s">
        <v>35</v>
      </c>
      <c r="L18" s="374">
        <v>5</v>
      </c>
      <c r="N18" s="30" t="s">
        <v>95</v>
      </c>
      <c r="O18" s="31">
        <v>4</v>
      </c>
    </row>
    <row r="19" spans="2:15" ht="17.25" customHeight="1" thickTop="1" x14ac:dyDescent="0.25">
      <c r="B19" s="28" t="s">
        <v>31</v>
      </c>
      <c r="C19" s="29">
        <v>4</v>
      </c>
      <c r="E19" s="30" t="s">
        <v>107</v>
      </c>
      <c r="F19" s="29">
        <v>5</v>
      </c>
      <c r="H19" s="8" t="s">
        <v>87</v>
      </c>
      <c r="I19" s="7">
        <v>4</v>
      </c>
      <c r="K19" s="30" t="s">
        <v>77</v>
      </c>
      <c r="L19" s="29">
        <v>4</v>
      </c>
      <c r="N19" s="30" t="s">
        <v>75</v>
      </c>
      <c r="O19" s="31">
        <v>3</v>
      </c>
    </row>
    <row r="20" spans="2:15" ht="17.25" customHeight="1" x14ac:dyDescent="0.25">
      <c r="B20" s="28" t="s">
        <v>33</v>
      </c>
      <c r="C20" s="29">
        <v>4</v>
      </c>
      <c r="E20" s="30" t="s">
        <v>24</v>
      </c>
      <c r="F20" s="29">
        <v>5</v>
      </c>
      <c r="H20" s="30" t="s">
        <v>110</v>
      </c>
      <c r="I20" s="29">
        <v>4</v>
      </c>
      <c r="K20" s="30" t="s">
        <v>78</v>
      </c>
      <c r="L20" s="29">
        <v>4</v>
      </c>
      <c r="N20" s="30" t="s">
        <v>100</v>
      </c>
      <c r="O20" s="31">
        <v>3</v>
      </c>
    </row>
    <row r="21" spans="2:15" ht="17.25" customHeight="1" x14ac:dyDescent="0.25">
      <c r="B21" s="6" t="s">
        <v>24</v>
      </c>
      <c r="C21" s="7">
        <v>4</v>
      </c>
      <c r="E21" s="30" t="s">
        <v>43</v>
      </c>
      <c r="F21" s="29">
        <v>4</v>
      </c>
      <c r="H21" s="30" t="s">
        <v>22</v>
      </c>
      <c r="I21" s="29">
        <v>4</v>
      </c>
      <c r="K21" s="30" t="s">
        <v>86</v>
      </c>
      <c r="L21" s="29">
        <v>4</v>
      </c>
      <c r="N21" s="30"/>
      <c r="O21" s="31"/>
    </row>
    <row r="22" spans="2:15" ht="17.25" customHeight="1" x14ac:dyDescent="0.25">
      <c r="B22" s="28" t="s">
        <v>76</v>
      </c>
      <c r="C22" s="29">
        <v>3</v>
      </c>
      <c r="E22" s="30" t="s">
        <v>65</v>
      </c>
      <c r="F22" s="29">
        <v>4</v>
      </c>
      <c r="H22" s="30" t="s">
        <v>24</v>
      </c>
      <c r="I22" s="29">
        <v>4</v>
      </c>
      <c r="K22" s="30" t="s">
        <v>34</v>
      </c>
      <c r="L22" s="29">
        <v>4</v>
      </c>
      <c r="N22" s="30"/>
      <c r="O22" s="31"/>
    </row>
    <row r="23" spans="2:15" ht="17.25" customHeight="1" x14ac:dyDescent="0.25">
      <c r="B23" s="28" t="s">
        <v>74</v>
      </c>
      <c r="C23" s="29">
        <v>3</v>
      </c>
      <c r="E23" s="30" t="s">
        <v>36</v>
      </c>
      <c r="F23" s="29">
        <v>4</v>
      </c>
      <c r="H23" s="30" t="s">
        <v>102</v>
      </c>
      <c r="I23" s="29">
        <v>4</v>
      </c>
      <c r="K23" s="30" t="s">
        <v>68</v>
      </c>
      <c r="L23" s="29">
        <v>4</v>
      </c>
      <c r="N23" s="30"/>
      <c r="O23" s="31"/>
    </row>
    <row r="24" spans="2:15" ht="17.25" customHeight="1" x14ac:dyDescent="0.25">
      <c r="B24" s="6" t="s">
        <v>112</v>
      </c>
      <c r="C24" s="7">
        <v>3</v>
      </c>
      <c r="E24" s="30" t="s">
        <v>35</v>
      </c>
      <c r="F24" s="29">
        <v>4</v>
      </c>
      <c r="H24" s="30" t="s">
        <v>101</v>
      </c>
      <c r="I24" s="29">
        <v>3</v>
      </c>
      <c r="K24" s="8" t="s">
        <v>70</v>
      </c>
      <c r="L24" s="7">
        <v>3</v>
      </c>
      <c r="N24" s="166"/>
      <c r="O24" s="120"/>
    </row>
    <row r="25" spans="2:15" ht="17.25" customHeight="1" x14ac:dyDescent="0.25">
      <c r="B25" s="6" t="s">
        <v>66</v>
      </c>
      <c r="C25" s="7">
        <v>2</v>
      </c>
      <c r="E25" s="30" t="s">
        <v>96</v>
      </c>
      <c r="F25" s="29">
        <v>3</v>
      </c>
      <c r="H25" s="30" t="s">
        <v>86</v>
      </c>
      <c r="I25" s="29">
        <v>3</v>
      </c>
      <c r="K25" s="8" t="s">
        <v>63</v>
      </c>
      <c r="L25" s="7">
        <v>2</v>
      </c>
      <c r="N25" s="8"/>
      <c r="O25" s="9"/>
    </row>
    <row r="26" spans="2:15" ht="17.25" customHeight="1" x14ac:dyDescent="0.25">
      <c r="B26" s="293" t="s">
        <v>81</v>
      </c>
      <c r="C26" s="294">
        <v>2</v>
      </c>
      <c r="E26" s="30" t="s">
        <v>32</v>
      </c>
      <c r="F26" s="29">
        <v>3</v>
      </c>
      <c r="H26" s="30" t="s">
        <v>26</v>
      </c>
      <c r="I26" s="29">
        <v>3</v>
      </c>
      <c r="K26" s="295" t="s">
        <v>99</v>
      </c>
      <c r="L26" s="294">
        <v>2</v>
      </c>
      <c r="N26" s="295"/>
      <c r="O26" s="296"/>
    </row>
    <row r="27" spans="2:15" ht="17.25" customHeight="1" x14ac:dyDescent="0.25">
      <c r="B27" s="6" t="s">
        <v>36</v>
      </c>
      <c r="C27" s="7">
        <v>2</v>
      </c>
      <c r="E27" s="30" t="s">
        <v>114</v>
      </c>
      <c r="F27" s="29">
        <v>3</v>
      </c>
      <c r="H27" s="30" t="s">
        <v>97</v>
      </c>
      <c r="I27" s="29">
        <v>2</v>
      </c>
      <c r="K27" s="295"/>
      <c r="L27" s="294"/>
      <c r="N27" s="295"/>
      <c r="O27" s="296"/>
    </row>
    <row r="28" spans="2:15" ht="17.25" customHeight="1" x14ac:dyDescent="0.25">
      <c r="B28" s="6" t="s">
        <v>73</v>
      </c>
      <c r="C28" s="7">
        <v>1</v>
      </c>
      <c r="E28" s="30" t="s">
        <v>71</v>
      </c>
      <c r="F28" s="29">
        <v>2</v>
      </c>
      <c r="H28" s="30" t="s">
        <v>81</v>
      </c>
      <c r="I28" s="29">
        <v>1</v>
      </c>
      <c r="K28" s="295"/>
      <c r="L28" s="294"/>
      <c r="N28" s="295"/>
      <c r="O28" s="296"/>
    </row>
    <row r="29" spans="2:15" ht="17.25" customHeight="1" x14ac:dyDescent="0.25">
      <c r="B29" s="314"/>
      <c r="C29" s="119"/>
      <c r="E29" s="30" t="s">
        <v>79</v>
      </c>
      <c r="F29" s="29">
        <v>2</v>
      </c>
      <c r="H29" s="30"/>
      <c r="I29" s="29"/>
      <c r="K29" s="295"/>
      <c r="L29" s="294"/>
      <c r="N29" s="295"/>
      <c r="O29" s="296"/>
    </row>
    <row r="30" spans="2:15" ht="17.25" customHeight="1" x14ac:dyDescent="0.25">
      <c r="B30" s="293"/>
      <c r="C30" s="294"/>
      <c r="E30" s="8" t="s">
        <v>34</v>
      </c>
      <c r="F30" s="7">
        <v>2</v>
      </c>
      <c r="H30" s="8"/>
      <c r="I30" s="7"/>
      <c r="K30" s="295"/>
      <c r="L30" s="294"/>
      <c r="N30" s="295"/>
      <c r="O30" s="296"/>
    </row>
    <row r="31" spans="2:15" ht="17.25" customHeight="1" x14ac:dyDescent="0.25">
      <c r="B31" s="6"/>
      <c r="C31" s="7"/>
      <c r="E31" s="166" t="s">
        <v>73</v>
      </c>
      <c r="F31" s="119">
        <v>1</v>
      </c>
      <c r="H31" s="166"/>
      <c r="I31" s="119"/>
      <c r="K31" s="295"/>
      <c r="L31" s="294"/>
      <c r="N31" s="295"/>
      <c r="O31" s="296"/>
    </row>
    <row r="32" spans="2:15" ht="17.25" customHeight="1" thickBot="1" x14ac:dyDescent="0.3">
      <c r="B32" s="34"/>
      <c r="C32" s="10"/>
      <c r="D32" s="11"/>
      <c r="E32" s="35"/>
      <c r="F32" s="10"/>
      <c r="G32" s="11"/>
      <c r="H32" s="35"/>
      <c r="I32" s="10"/>
      <c r="J32" s="11"/>
      <c r="K32" s="35"/>
      <c r="L32" s="10"/>
      <c r="M32" s="11"/>
      <c r="N32" s="35"/>
      <c r="O32" s="36"/>
    </row>
    <row r="33" spans="2:15" ht="16.5" thickBot="1" x14ac:dyDescent="0.3"/>
    <row r="34" spans="2:15" ht="17.25" customHeight="1" thickBot="1" x14ac:dyDescent="0.3">
      <c r="B34" s="390" t="s">
        <v>16</v>
      </c>
      <c r="C34" s="391"/>
      <c r="D34" s="391"/>
      <c r="E34" s="391"/>
      <c r="F34" s="391"/>
      <c r="G34" s="391"/>
      <c r="H34" s="391"/>
      <c r="I34" s="391"/>
      <c r="J34" s="391"/>
      <c r="K34" s="391"/>
      <c r="L34" s="391"/>
      <c r="M34" s="391"/>
      <c r="N34" s="391"/>
      <c r="O34" s="392"/>
    </row>
    <row r="35" spans="2:15" ht="17.25" customHeight="1" x14ac:dyDescent="0.25">
      <c r="B35" s="43" t="s">
        <v>0</v>
      </c>
      <c r="C35" s="44" t="s">
        <v>14</v>
      </c>
      <c r="D35" s="50"/>
      <c r="E35" s="45" t="s">
        <v>1</v>
      </c>
      <c r="F35" s="45" t="s">
        <v>14</v>
      </c>
      <c r="G35" s="50"/>
      <c r="H35" s="46" t="s">
        <v>2</v>
      </c>
      <c r="I35" s="46" t="s">
        <v>14</v>
      </c>
      <c r="J35" s="50"/>
      <c r="K35" s="47" t="s">
        <v>3</v>
      </c>
      <c r="L35" s="47" t="s">
        <v>14</v>
      </c>
      <c r="M35" s="50"/>
      <c r="N35" s="48" t="s">
        <v>4</v>
      </c>
      <c r="O35" s="49" t="s">
        <v>14</v>
      </c>
    </row>
    <row r="36" spans="2:15" ht="17.25" customHeight="1" x14ac:dyDescent="0.25">
      <c r="B36" s="18" t="s">
        <v>30</v>
      </c>
      <c r="C36" s="19">
        <v>21</v>
      </c>
      <c r="E36" s="20" t="s">
        <v>30</v>
      </c>
      <c r="F36" s="21">
        <v>24</v>
      </c>
      <c r="H36" s="22" t="s">
        <v>91</v>
      </c>
      <c r="I36" s="23">
        <v>10</v>
      </c>
      <c r="K36" s="24" t="s">
        <v>30</v>
      </c>
      <c r="L36" s="25">
        <v>15</v>
      </c>
      <c r="N36" s="26" t="s">
        <v>66</v>
      </c>
      <c r="O36" s="27">
        <v>19</v>
      </c>
    </row>
    <row r="37" spans="2:15" ht="17.25" customHeight="1" x14ac:dyDescent="0.25">
      <c r="B37" s="18" t="s">
        <v>26</v>
      </c>
      <c r="C37" s="19">
        <v>19</v>
      </c>
      <c r="E37" s="20" t="s">
        <v>25</v>
      </c>
      <c r="F37" s="21">
        <v>14</v>
      </c>
      <c r="H37" s="22" t="s">
        <v>31</v>
      </c>
      <c r="I37" s="23">
        <v>10</v>
      </c>
      <c r="K37" s="24" t="s">
        <v>31</v>
      </c>
      <c r="L37" s="25">
        <v>13</v>
      </c>
      <c r="N37" s="26" t="s">
        <v>24</v>
      </c>
      <c r="O37" s="27">
        <v>16</v>
      </c>
    </row>
    <row r="38" spans="2:15" ht="17.25" customHeight="1" x14ac:dyDescent="0.25">
      <c r="B38" s="18" t="s">
        <v>66</v>
      </c>
      <c r="C38" s="19">
        <v>18</v>
      </c>
      <c r="E38" s="20" t="s">
        <v>71</v>
      </c>
      <c r="F38" s="21">
        <v>9</v>
      </c>
      <c r="H38" s="22" t="s">
        <v>84</v>
      </c>
      <c r="I38" s="23">
        <v>8</v>
      </c>
      <c r="K38" s="24" t="s">
        <v>83</v>
      </c>
      <c r="L38" s="25">
        <v>9</v>
      </c>
      <c r="N38" s="26" t="s">
        <v>84</v>
      </c>
      <c r="O38" s="27">
        <v>13</v>
      </c>
    </row>
    <row r="39" spans="2:15" ht="17.25" customHeight="1" x14ac:dyDescent="0.25">
      <c r="B39" s="18" t="s">
        <v>25</v>
      </c>
      <c r="C39" s="19">
        <v>18</v>
      </c>
      <c r="E39" s="20" t="s">
        <v>63</v>
      </c>
      <c r="F39" s="21">
        <v>9</v>
      </c>
      <c r="H39" s="22" t="s">
        <v>77</v>
      </c>
      <c r="I39" s="23">
        <v>7</v>
      </c>
      <c r="K39" s="24" t="s">
        <v>90</v>
      </c>
      <c r="L39" s="25">
        <v>5</v>
      </c>
      <c r="N39" s="26" t="s">
        <v>31</v>
      </c>
      <c r="O39" s="27">
        <v>10</v>
      </c>
    </row>
    <row r="40" spans="2:15" ht="17.25" customHeight="1" x14ac:dyDescent="0.25">
      <c r="B40" s="18" t="s">
        <v>79</v>
      </c>
      <c r="C40" s="19">
        <v>13.5</v>
      </c>
      <c r="E40" s="20" t="s">
        <v>32</v>
      </c>
      <c r="F40" s="21">
        <v>9</v>
      </c>
      <c r="H40" s="22" t="s">
        <v>79</v>
      </c>
      <c r="I40" s="23">
        <v>6</v>
      </c>
      <c r="K40" s="24" t="s">
        <v>114</v>
      </c>
      <c r="L40" s="25">
        <v>5</v>
      </c>
      <c r="N40" s="26" t="s">
        <v>71</v>
      </c>
      <c r="O40" s="27">
        <v>10</v>
      </c>
    </row>
    <row r="41" spans="2:15" ht="17.25" customHeight="1" x14ac:dyDescent="0.25">
      <c r="B41" s="6" t="s">
        <v>63</v>
      </c>
      <c r="C41" s="7">
        <v>10</v>
      </c>
      <c r="D41" s="17"/>
      <c r="E41" s="368" t="s">
        <v>37</v>
      </c>
      <c r="F41" s="369">
        <v>9</v>
      </c>
      <c r="G41" s="17"/>
      <c r="H41" s="8" t="s">
        <v>30</v>
      </c>
      <c r="I41" s="7">
        <v>5</v>
      </c>
      <c r="J41" s="17"/>
      <c r="K41" s="362" t="s">
        <v>84</v>
      </c>
      <c r="L41" s="363">
        <v>5</v>
      </c>
      <c r="M41" s="17"/>
      <c r="N41" s="26" t="s">
        <v>82</v>
      </c>
      <c r="O41" s="27">
        <v>10</v>
      </c>
    </row>
    <row r="42" spans="2:15" ht="17.25" customHeight="1" x14ac:dyDescent="0.25">
      <c r="B42" s="6" t="s">
        <v>81</v>
      </c>
      <c r="C42" s="7">
        <v>10</v>
      </c>
      <c r="E42" s="30" t="s">
        <v>96</v>
      </c>
      <c r="F42" s="29">
        <v>8</v>
      </c>
      <c r="H42" s="30" t="s">
        <v>43</v>
      </c>
      <c r="I42" s="29">
        <v>5</v>
      </c>
      <c r="K42" s="362" t="s">
        <v>99</v>
      </c>
      <c r="L42" s="363">
        <v>5</v>
      </c>
      <c r="N42" s="360" t="s">
        <v>92</v>
      </c>
      <c r="O42" s="361">
        <v>10</v>
      </c>
    </row>
    <row r="43" spans="2:15" ht="17.25" customHeight="1" x14ac:dyDescent="0.25">
      <c r="B43" s="6" t="s">
        <v>24</v>
      </c>
      <c r="C43" s="7">
        <v>10</v>
      </c>
      <c r="E43" s="30" t="s">
        <v>91</v>
      </c>
      <c r="F43" s="29">
        <v>5</v>
      </c>
      <c r="H43" s="30" t="s">
        <v>46</v>
      </c>
      <c r="I43" s="29">
        <v>5</v>
      </c>
      <c r="K43" s="362" t="s">
        <v>24</v>
      </c>
      <c r="L43" s="363">
        <v>5</v>
      </c>
      <c r="N43" s="30" t="s">
        <v>91</v>
      </c>
      <c r="O43" s="31">
        <v>8</v>
      </c>
    </row>
    <row r="44" spans="2:15" ht="17.25" customHeight="1" x14ac:dyDescent="0.25">
      <c r="B44" s="6" t="s">
        <v>114</v>
      </c>
      <c r="C44" s="7">
        <v>9</v>
      </c>
      <c r="E44" s="8" t="s">
        <v>84</v>
      </c>
      <c r="F44" s="7">
        <v>5</v>
      </c>
      <c r="H44" s="30" t="s">
        <v>25</v>
      </c>
      <c r="I44" s="29">
        <v>5</v>
      </c>
      <c r="K44" s="30" t="s">
        <v>71</v>
      </c>
      <c r="L44" s="29">
        <v>4</v>
      </c>
      <c r="N44" s="30" t="s">
        <v>88</v>
      </c>
      <c r="O44" s="31">
        <v>6</v>
      </c>
    </row>
    <row r="45" spans="2:15" ht="17.25" customHeight="1" thickBot="1" x14ac:dyDescent="0.3">
      <c r="B45" s="377" t="s">
        <v>110</v>
      </c>
      <c r="C45" s="374">
        <v>8.5</v>
      </c>
      <c r="E45" s="8" t="s">
        <v>81</v>
      </c>
      <c r="F45" s="7">
        <v>5</v>
      </c>
      <c r="H45" s="8" t="s">
        <v>110</v>
      </c>
      <c r="I45" s="7">
        <v>5</v>
      </c>
      <c r="K45" s="8" t="s">
        <v>66</v>
      </c>
      <c r="L45" s="7">
        <v>3</v>
      </c>
      <c r="N45" s="372" t="s">
        <v>25</v>
      </c>
      <c r="O45" s="373">
        <v>6</v>
      </c>
    </row>
    <row r="46" spans="2:15" ht="17.25" customHeight="1" thickTop="1" thickBot="1" x14ac:dyDescent="0.3">
      <c r="B46" s="28" t="s">
        <v>106</v>
      </c>
      <c r="C46" s="29">
        <v>5</v>
      </c>
      <c r="E46" s="8" t="s">
        <v>24</v>
      </c>
      <c r="F46" s="7">
        <v>5</v>
      </c>
      <c r="H46" s="375" t="s">
        <v>102</v>
      </c>
      <c r="I46" s="376">
        <v>5</v>
      </c>
      <c r="K46" s="375" t="s">
        <v>88</v>
      </c>
      <c r="L46" s="376">
        <v>3</v>
      </c>
      <c r="N46" s="30" t="s">
        <v>30</v>
      </c>
      <c r="O46" s="31">
        <v>5</v>
      </c>
    </row>
    <row r="47" spans="2:15" ht="17.25" customHeight="1" thickTop="1" thickBot="1" x14ac:dyDescent="0.3">
      <c r="B47" s="28" t="s">
        <v>74</v>
      </c>
      <c r="C47" s="29">
        <v>5</v>
      </c>
      <c r="E47" s="375" t="s">
        <v>112</v>
      </c>
      <c r="F47" s="376">
        <v>5</v>
      </c>
      <c r="H47" s="30" t="s">
        <v>63</v>
      </c>
      <c r="I47" s="29">
        <v>4</v>
      </c>
      <c r="K47" s="30" t="s">
        <v>32</v>
      </c>
      <c r="L47" s="29">
        <v>2</v>
      </c>
      <c r="N47" s="30" t="s">
        <v>83</v>
      </c>
      <c r="O47" s="31">
        <v>5</v>
      </c>
    </row>
    <row r="48" spans="2:15" ht="17.25" customHeight="1" thickTop="1" x14ac:dyDescent="0.25">
      <c r="B48" s="6" t="s">
        <v>76</v>
      </c>
      <c r="C48" s="7">
        <v>4</v>
      </c>
      <c r="E48" s="30" t="s">
        <v>66</v>
      </c>
      <c r="F48" s="29">
        <v>4</v>
      </c>
      <c r="H48" s="30" t="s">
        <v>26</v>
      </c>
      <c r="I48" s="29">
        <v>4</v>
      </c>
      <c r="K48" s="30" t="s">
        <v>82</v>
      </c>
      <c r="L48" s="29">
        <v>2</v>
      </c>
      <c r="N48" s="30" t="s">
        <v>43</v>
      </c>
      <c r="O48" s="31">
        <v>5</v>
      </c>
    </row>
    <row r="49" spans="2:15" ht="17.25" customHeight="1" x14ac:dyDescent="0.25">
      <c r="B49" s="28" t="s">
        <v>33</v>
      </c>
      <c r="C49" s="29">
        <v>4</v>
      </c>
      <c r="E49" s="30" t="s">
        <v>107</v>
      </c>
      <c r="F49" s="29">
        <v>4</v>
      </c>
      <c r="H49" s="30" t="s">
        <v>22</v>
      </c>
      <c r="I49" s="29">
        <v>4</v>
      </c>
      <c r="K49" s="30"/>
      <c r="L49" s="29"/>
      <c r="N49" s="30" t="s">
        <v>23</v>
      </c>
      <c r="O49" s="31">
        <v>4</v>
      </c>
    </row>
    <row r="50" spans="2:15" ht="17.25" customHeight="1" x14ac:dyDescent="0.25">
      <c r="B50" s="6" t="s">
        <v>73</v>
      </c>
      <c r="C50" s="7">
        <v>3</v>
      </c>
      <c r="E50" s="8" t="s">
        <v>36</v>
      </c>
      <c r="F50" s="7">
        <v>4</v>
      </c>
      <c r="H50" s="30" t="s">
        <v>73</v>
      </c>
      <c r="I50" s="29">
        <v>3</v>
      </c>
      <c r="K50" s="30"/>
      <c r="L50" s="29"/>
      <c r="N50" s="30"/>
      <c r="O50" s="31"/>
    </row>
    <row r="51" spans="2:15" ht="17.25" customHeight="1" x14ac:dyDescent="0.25">
      <c r="B51" s="6" t="s">
        <v>31</v>
      </c>
      <c r="C51" s="7">
        <v>3</v>
      </c>
      <c r="E51" s="8" t="s">
        <v>68</v>
      </c>
      <c r="F51" s="7">
        <v>3</v>
      </c>
      <c r="H51" s="8" t="s">
        <v>81</v>
      </c>
      <c r="I51" s="7">
        <v>2</v>
      </c>
      <c r="K51" s="8"/>
      <c r="L51" s="7"/>
      <c r="N51" s="8"/>
      <c r="O51" s="9"/>
    </row>
    <row r="52" spans="2:15" ht="17.25" customHeight="1" x14ac:dyDescent="0.25">
      <c r="B52" s="293" t="s">
        <v>116</v>
      </c>
      <c r="C52" s="294">
        <v>2</v>
      </c>
      <c r="E52" s="8" t="s">
        <v>74</v>
      </c>
      <c r="F52" s="7">
        <v>2</v>
      </c>
      <c r="H52" s="8"/>
      <c r="I52" s="7"/>
      <c r="K52" s="8"/>
      <c r="L52" s="7"/>
      <c r="N52" s="8"/>
      <c r="O52" s="9"/>
    </row>
    <row r="53" spans="2:15" ht="17.25" customHeight="1" thickBot="1" x14ac:dyDescent="0.3">
      <c r="B53" s="34" t="s">
        <v>36</v>
      </c>
      <c r="C53" s="10">
        <v>2</v>
      </c>
      <c r="D53" s="11"/>
      <c r="E53" s="13" t="s">
        <v>73</v>
      </c>
      <c r="F53" s="12">
        <v>1</v>
      </c>
      <c r="G53" s="11"/>
      <c r="H53" s="13"/>
      <c r="I53" s="12"/>
      <c r="J53" s="11"/>
      <c r="K53" s="13"/>
      <c r="L53" s="12"/>
      <c r="M53" s="11"/>
      <c r="N53" s="13"/>
      <c r="O53" s="14"/>
    </row>
    <row r="54" spans="2:15" ht="17.25" customHeight="1" thickBot="1" x14ac:dyDescent="0.3"/>
    <row r="55" spans="2:15" ht="17.25" customHeight="1" thickBot="1" x14ac:dyDescent="0.3">
      <c r="B55" s="390" t="s">
        <v>17</v>
      </c>
      <c r="C55" s="391"/>
      <c r="D55" s="391"/>
      <c r="E55" s="391"/>
      <c r="F55" s="391"/>
      <c r="G55" s="391"/>
      <c r="H55" s="391"/>
      <c r="I55" s="391"/>
      <c r="J55" s="391"/>
      <c r="K55" s="391"/>
      <c r="L55" s="391"/>
      <c r="M55" s="391"/>
      <c r="N55" s="391"/>
      <c r="O55" s="392"/>
    </row>
    <row r="56" spans="2:15" ht="17.25" customHeight="1" x14ac:dyDescent="0.25">
      <c r="B56" s="43" t="s">
        <v>0</v>
      </c>
      <c r="C56" s="44" t="s">
        <v>14</v>
      </c>
      <c r="D56" s="50"/>
      <c r="E56" s="45" t="s">
        <v>1</v>
      </c>
      <c r="F56" s="45" t="s">
        <v>14</v>
      </c>
      <c r="G56" s="50"/>
      <c r="H56" s="46" t="s">
        <v>2</v>
      </c>
      <c r="I56" s="46" t="s">
        <v>14</v>
      </c>
      <c r="J56" s="50"/>
      <c r="K56" s="47" t="s">
        <v>3</v>
      </c>
      <c r="L56" s="47" t="s">
        <v>14</v>
      </c>
      <c r="M56" s="50"/>
      <c r="N56" s="48" t="s">
        <v>4</v>
      </c>
      <c r="O56" s="49" t="s">
        <v>14</v>
      </c>
    </row>
    <row r="57" spans="2:15" ht="17.25" customHeight="1" x14ac:dyDescent="0.25">
      <c r="B57" s="18" t="s">
        <v>65</v>
      </c>
      <c r="C57" s="19">
        <v>25</v>
      </c>
      <c r="E57" s="20" t="s">
        <v>65</v>
      </c>
      <c r="F57" s="21">
        <v>5</v>
      </c>
      <c r="H57" s="22" t="s">
        <v>5</v>
      </c>
      <c r="I57" s="23">
        <v>5</v>
      </c>
      <c r="K57" s="24" t="s">
        <v>100</v>
      </c>
      <c r="L57" s="25">
        <v>5</v>
      </c>
      <c r="N57" s="26" t="s">
        <v>48</v>
      </c>
      <c r="O57" s="27">
        <v>5</v>
      </c>
    </row>
    <row r="58" spans="2:15" ht="17.25" customHeight="1" x14ac:dyDescent="0.25">
      <c r="B58" s="18" t="s">
        <v>87</v>
      </c>
      <c r="C58" s="19">
        <v>10</v>
      </c>
      <c r="E58" s="32"/>
      <c r="F58" s="33"/>
      <c r="H58" s="37" t="s">
        <v>65</v>
      </c>
      <c r="I58" s="38">
        <v>5</v>
      </c>
      <c r="K58" s="39"/>
      <c r="L58" s="40"/>
      <c r="N58" s="41"/>
      <c r="O58" s="42"/>
    </row>
    <row r="59" spans="2:15" ht="17.25" customHeight="1" x14ac:dyDescent="0.25">
      <c r="B59" s="18" t="s">
        <v>5</v>
      </c>
      <c r="C59" s="19">
        <v>5</v>
      </c>
      <c r="E59" s="32"/>
      <c r="F59" s="33"/>
      <c r="H59" s="37"/>
      <c r="I59" s="38"/>
      <c r="K59" s="39"/>
      <c r="L59" s="40"/>
      <c r="N59" s="41"/>
      <c r="O59" s="42"/>
    </row>
    <row r="60" spans="2:15" ht="17.25" customHeight="1" x14ac:dyDescent="0.25">
      <c r="B60" s="18" t="s">
        <v>48</v>
      </c>
      <c r="C60" s="19">
        <v>5</v>
      </c>
      <c r="E60" s="32"/>
      <c r="F60" s="33"/>
      <c r="H60" s="37"/>
      <c r="I60" s="38"/>
      <c r="K60" s="39"/>
      <c r="L60" s="40"/>
      <c r="N60" s="41"/>
      <c r="O60" s="42"/>
    </row>
    <row r="61" spans="2:15" ht="17.25" customHeight="1" x14ac:dyDescent="0.25">
      <c r="B61" s="137"/>
      <c r="C61" s="133"/>
      <c r="E61" s="32"/>
      <c r="F61" s="33"/>
      <c r="H61" s="37"/>
      <c r="I61" s="38"/>
      <c r="K61" s="39"/>
      <c r="L61" s="40"/>
      <c r="N61" s="41"/>
      <c r="O61" s="42"/>
    </row>
    <row r="62" spans="2:15" ht="17.25" customHeight="1" thickBot="1" x14ac:dyDescent="0.3">
      <c r="B62" s="34"/>
      <c r="C62" s="35"/>
      <c r="D62" s="11"/>
      <c r="E62" s="35"/>
      <c r="F62" s="10"/>
      <c r="G62" s="11"/>
      <c r="H62" s="35"/>
      <c r="I62" s="10"/>
      <c r="J62" s="11"/>
      <c r="K62" s="35"/>
      <c r="L62" s="10"/>
      <c r="M62" s="11"/>
      <c r="N62" s="35"/>
      <c r="O62" s="36"/>
    </row>
  </sheetData>
  <sortState xmlns:xlrd2="http://schemas.microsoft.com/office/spreadsheetml/2017/richdata2" ref="N37:O40">
    <sortCondition descending="1" ref="O37:O40"/>
  </sortState>
  <mergeCells count="3">
    <mergeCell ref="B2:O2"/>
    <mergeCell ref="B34:O34"/>
    <mergeCell ref="B55:O55"/>
  </mergeCells>
  <hyperlinks>
    <hyperlink ref="B2:O2" location="Open!A1" display="OPEN" xr:uid="{00000000-0004-0000-0000-000000000000}"/>
    <hyperlink ref="B34:O34" location="Youth!A1" display="YOUTH" xr:uid="{00000000-0004-0000-0000-000001000000}"/>
    <hyperlink ref="B55:O55" location="Senior!A1" display="SENIOR" xr:uid="{00000000-0004-0000-0000-000002000000}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T127"/>
  <sheetViews>
    <sheetView showGridLines="0" zoomScale="85" zoomScaleNormal="85" workbookViewId="0">
      <pane ySplit="1" topLeftCell="A101" activePane="bottomLeft" state="frozen"/>
      <selection pane="bottomLeft" activeCell="F113" sqref="F113:F114"/>
    </sheetView>
  </sheetViews>
  <sheetFormatPr defaultRowHeight="15" x14ac:dyDescent="0.25"/>
  <cols>
    <col min="1" max="1" width="1.28515625" style="61" customWidth="1"/>
    <col min="2" max="2" width="7" style="53" customWidth="1"/>
    <col min="3" max="3" width="24.140625" style="61" bestFit="1" customWidth="1"/>
    <col min="4" max="4" width="5.85546875" style="53" bestFit="1" customWidth="1"/>
    <col min="5" max="15" width="9.28515625" style="53" customWidth="1"/>
    <col min="16" max="16" width="5.140625" style="53" bestFit="1" customWidth="1"/>
    <col min="17" max="17" width="9.28515625" style="53" bestFit="1" customWidth="1"/>
    <col min="18" max="18" width="9.28515625" style="53" customWidth="1"/>
    <col min="19" max="20" width="9.28515625" style="61" customWidth="1"/>
    <col min="21" max="16384" width="9.140625" style="61"/>
  </cols>
  <sheetData>
    <row r="1" spans="2:20" s="52" customFormat="1" ht="91.5" customHeight="1" thickBot="1" x14ac:dyDescent="0.3">
      <c r="B1" s="154"/>
      <c r="C1" s="155" t="s">
        <v>10</v>
      </c>
      <c r="D1" s="154"/>
      <c r="E1" s="267" t="s">
        <v>52</v>
      </c>
      <c r="F1" s="234" t="s">
        <v>53</v>
      </c>
      <c r="G1" s="234" t="s">
        <v>54</v>
      </c>
      <c r="H1" s="234" t="s">
        <v>55</v>
      </c>
      <c r="I1" s="157" t="s">
        <v>56</v>
      </c>
      <c r="J1" s="290" t="s">
        <v>57</v>
      </c>
      <c r="K1" s="261" t="s">
        <v>58</v>
      </c>
      <c r="L1" s="261" t="s">
        <v>60</v>
      </c>
      <c r="M1" s="261" t="s">
        <v>61</v>
      </c>
      <c r="N1" s="290" t="s">
        <v>104</v>
      </c>
      <c r="O1" s="261" t="s">
        <v>103</v>
      </c>
      <c r="P1" s="306" t="s">
        <v>20</v>
      </c>
      <c r="Q1" s="157" t="s">
        <v>59</v>
      </c>
      <c r="R1" s="158" t="s">
        <v>40</v>
      </c>
      <c r="S1" s="157" t="s">
        <v>108</v>
      </c>
      <c r="T1" s="158" t="s">
        <v>109</v>
      </c>
    </row>
    <row r="2" spans="2:20" ht="16.5" thickBot="1" x14ac:dyDescent="0.3">
      <c r="B2" s="153"/>
      <c r="C2" s="393" t="s">
        <v>0</v>
      </c>
      <c r="D2" s="394"/>
      <c r="E2" s="394"/>
      <c r="F2" s="394"/>
      <c r="G2" s="394"/>
      <c r="H2" s="394"/>
      <c r="I2" s="394"/>
      <c r="J2" s="394"/>
      <c r="K2" s="394"/>
      <c r="L2" s="394"/>
      <c r="M2" s="394"/>
      <c r="N2" s="394"/>
      <c r="O2" s="394"/>
      <c r="P2" s="394"/>
      <c r="Q2" s="394"/>
      <c r="R2" s="394"/>
      <c r="S2" s="394"/>
      <c r="T2" s="395"/>
    </row>
    <row r="3" spans="2:20" ht="16.5" customHeight="1" x14ac:dyDescent="0.25">
      <c r="B3" s="126">
        <v>1</v>
      </c>
      <c r="C3" s="291" t="s">
        <v>72</v>
      </c>
      <c r="D3" s="109">
        <f t="shared" ref="D3:D27" si="0">SUM(E3:T3)</f>
        <v>34</v>
      </c>
      <c r="E3" s="195">
        <v>4</v>
      </c>
      <c r="F3" s="266"/>
      <c r="G3" s="195">
        <v>5</v>
      </c>
      <c r="H3" s="195">
        <v>5</v>
      </c>
      <c r="I3" s="195">
        <v>5</v>
      </c>
      <c r="J3" s="266"/>
      <c r="K3" s="195">
        <v>3</v>
      </c>
      <c r="L3" s="266"/>
      <c r="M3" s="195">
        <v>4</v>
      </c>
      <c r="N3" s="195">
        <v>3</v>
      </c>
      <c r="O3" s="195">
        <v>5</v>
      </c>
      <c r="P3" s="222"/>
      <c r="Q3" s="309"/>
      <c r="R3" s="266"/>
      <c r="S3" s="266"/>
      <c r="T3" s="364"/>
    </row>
    <row r="4" spans="2:20" ht="15.75" x14ac:dyDescent="0.25">
      <c r="B4" s="97" t="s">
        <v>132</v>
      </c>
      <c r="C4" s="16" t="s">
        <v>62</v>
      </c>
      <c r="D4" s="124">
        <f t="shared" si="0"/>
        <v>14</v>
      </c>
      <c r="E4" s="236"/>
      <c r="F4" s="198">
        <v>5</v>
      </c>
      <c r="G4" s="224"/>
      <c r="H4" s="224"/>
      <c r="I4" s="224"/>
      <c r="J4" s="224"/>
      <c r="K4" s="198">
        <v>5</v>
      </c>
      <c r="L4" s="224"/>
      <c r="M4" s="224"/>
      <c r="N4" s="224"/>
      <c r="O4" s="198">
        <v>4</v>
      </c>
      <c r="P4" s="214"/>
      <c r="Q4" s="310"/>
      <c r="R4" s="224"/>
      <c r="S4" s="224"/>
      <c r="T4" s="317"/>
    </row>
    <row r="5" spans="2:20" ht="15.75" x14ac:dyDescent="0.25">
      <c r="B5" s="97" t="s">
        <v>132</v>
      </c>
      <c r="C5" s="81" t="s">
        <v>101</v>
      </c>
      <c r="D5" s="124">
        <f t="shared" si="0"/>
        <v>14</v>
      </c>
      <c r="E5" s="236"/>
      <c r="F5" s="224"/>
      <c r="G5" s="224"/>
      <c r="H5" s="224"/>
      <c r="I5" s="236"/>
      <c r="J5" s="198">
        <v>3</v>
      </c>
      <c r="K5" s="224"/>
      <c r="L5" s="224"/>
      <c r="M5" s="198">
        <v>3</v>
      </c>
      <c r="N5" s="224"/>
      <c r="O5" s="224"/>
      <c r="P5" s="214"/>
      <c r="Q5" s="90">
        <v>5</v>
      </c>
      <c r="R5" s="224"/>
      <c r="S5" s="224"/>
      <c r="T5" s="201">
        <v>3</v>
      </c>
    </row>
    <row r="6" spans="2:20" ht="15.75" x14ac:dyDescent="0.25">
      <c r="B6" s="106">
        <v>4</v>
      </c>
      <c r="C6" s="81" t="s">
        <v>79</v>
      </c>
      <c r="D6" s="124">
        <f t="shared" si="0"/>
        <v>13.5</v>
      </c>
      <c r="E6" s="198">
        <v>5</v>
      </c>
      <c r="F6" s="224"/>
      <c r="G6" s="198">
        <v>0.5</v>
      </c>
      <c r="H6" s="224"/>
      <c r="I6" s="236"/>
      <c r="J6" s="198">
        <v>4</v>
      </c>
      <c r="K6" s="224"/>
      <c r="L6" s="198">
        <v>4</v>
      </c>
      <c r="M6" s="224"/>
      <c r="N6" s="224"/>
      <c r="O6" s="224"/>
      <c r="P6" s="214"/>
      <c r="Q6" s="310"/>
      <c r="R6" s="224"/>
      <c r="S6" s="224"/>
      <c r="T6" s="317"/>
    </row>
    <row r="7" spans="2:20" ht="15.75" x14ac:dyDescent="0.25">
      <c r="B7" s="97" t="s">
        <v>120</v>
      </c>
      <c r="C7" s="16" t="s">
        <v>26</v>
      </c>
      <c r="D7" s="124">
        <f t="shared" si="0"/>
        <v>13</v>
      </c>
      <c r="E7" s="224"/>
      <c r="F7" s="224"/>
      <c r="G7" s="224"/>
      <c r="H7" s="224"/>
      <c r="I7" s="224"/>
      <c r="J7" s="224"/>
      <c r="K7" s="224"/>
      <c r="L7" s="198">
        <v>3</v>
      </c>
      <c r="M7" s="224"/>
      <c r="N7" s="198">
        <v>5</v>
      </c>
      <c r="O7" s="224"/>
      <c r="P7" s="214"/>
      <c r="Q7" s="310"/>
      <c r="R7" s="224"/>
      <c r="S7" s="198">
        <v>5</v>
      </c>
      <c r="T7" s="317"/>
    </row>
    <row r="8" spans="2:20" ht="15.75" x14ac:dyDescent="0.25">
      <c r="B8" s="97" t="s">
        <v>122</v>
      </c>
      <c r="C8" s="16" t="s">
        <v>25</v>
      </c>
      <c r="D8" s="124">
        <f t="shared" si="0"/>
        <v>10</v>
      </c>
      <c r="E8" s="224"/>
      <c r="F8" s="224"/>
      <c r="G8" s="224"/>
      <c r="H8" s="198">
        <v>3</v>
      </c>
      <c r="I8" s="236"/>
      <c r="J8" s="198">
        <v>5</v>
      </c>
      <c r="K8" s="236"/>
      <c r="L8" s="236"/>
      <c r="M8" s="224"/>
      <c r="N8" s="198">
        <v>2</v>
      </c>
      <c r="O8" s="224"/>
      <c r="P8" s="214"/>
      <c r="Q8" s="310"/>
      <c r="R8" s="224"/>
      <c r="S8" s="224"/>
      <c r="T8" s="317"/>
    </row>
    <row r="9" spans="2:20" ht="15.75" x14ac:dyDescent="0.25">
      <c r="B9" s="97" t="s">
        <v>125</v>
      </c>
      <c r="C9" s="16" t="s">
        <v>5</v>
      </c>
      <c r="D9" s="124">
        <f t="shared" si="0"/>
        <v>9</v>
      </c>
      <c r="E9" s="224"/>
      <c r="F9" s="224"/>
      <c r="G9" s="224"/>
      <c r="H9" s="224"/>
      <c r="I9" s="236"/>
      <c r="J9" s="224"/>
      <c r="K9" s="224"/>
      <c r="L9" s="224"/>
      <c r="M9" s="224"/>
      <c r="N9" s="224"/>
      <c r="O9" s="224"/>
      <c r="P9" s="214"/>
      <c r="Q9" s="310"/>
      <c r="R9" s="198">
        <v>4</v>
      </c>
      <c r="S9" s="224"/>
      <c r="T9" s="201">
        <v>5</v>
      </c>
    </row>
    <row r="10" spans="2:20" ht="15.75" x14ac:dyDescent="0.25">
      <c r="B10" s="97" t="s">
        <v>119</v>
      </c>
      <c r="C10" s="16" t="s">
        <v>27</v>
      </c>
      <c r="D10" s="124">
        <f t="shared" si="0"/>
        <v>8</v>
      </c>
      <c r="E10" s="224"/>
      <c r="F10" s="224"/>
      <c r="G10" s="224"/>
      <c r="H10" s="224"/>
      <c r="I10" s="236"/>
      <c r="J10" s="224"/>
      <c r="K10" s="224"/>
      <c r="L10" s="224"/>
      <c r="M10" s="224"/>
      <c r="N10" s="224"/>
      <c r="O10" s="224"/>
      <c r="P10" s="214"/>
      <c r="Q10" s="90">
        <v>3</v>
      </c>
      <c r="R10" s="198">
        <v>5</v>
      </c>
      <c r="S10" s="224"/>
      <c r="T10" s="317"/>
    </row>
    <row r="11" spans="2:20" ht="15.75" x14ac:dyDescent="0.25">
      <c r="B11" s="97" t="s">
        <v>118</v>
      </c>
      <c r="C11" s="81" t="s">
        <v>21</v>
      </c>
      <c r="D11" s="124">
        <f t="shared" si="0"/>
        <v>6</v>
      </c>
      <c r="E11" s="224"/>
      <c r="F11" s="224"/>
      <c r="G11" s="224"/>
      <c r="H11" s="224"/>
      <c r="I11" s="236"/>
      <c r="J11" s="198">
        <v>2</v>
      </c>
      <c r="K11" s="224"/>
      <c r="L11" s="224"/>
      <c r="M11" s="224"/>
      <c r="N11" s="224"/>
      <c r="O11" s="224"/>
      <c r="P11" s="214"/>
      <c r="Q11" s="90">
        <v>4</v>
      </c>
      <c r="R11" s="224"/>
      <c r="S11" s="224"/>
      <c r="T11" s="317"/>
    </row>
    <row r="12" spans="2:20" ht="15.75" x14ac:dyDescent="0.25">
      <c r="B12" s="97" t="s">
        <v>133</v>
      </c>
      <c r="C12" s="16" t="s">
        <v>110</v>
      </c>
      <c r="D12" s="124">
        <f t="shared" si="0"/>
        <v>5.5</v>
      </c>
      <c r="E12" s="224"/>
      <c r="F12" s="224"/>
      <c r="G12" s="198">
        <v>0.5</v>
      </c>
      <c r="H12" s="224"/>
      <c r="I12" s="236"/>
      <c r="J12" s="224"/>
      <c r="K12" s="224"/>
      <c r="L12" s="198">
        <v>5</v>
      </c>
      <c r="M12" s="224"/>
      <c r="N12" s="224"/>
      <c r="O12" s="224"/>
      <c r="P12" s="214"/>
      <c r="Q12" s="310"/>
      <c r="R12" s="224"/>
      <c r="S12" s="224"/>
      <c r="T12" s="317"/>
    </row>
    <row r="13" spans="2:20" ht="15.75" x14ac:dyDescent="0.25">
      <c r="B13" s="97" t="s">
        <v>134</v>
      </c>
      <c r="C13" s="16" t="s">
        <v>105</v>
      </c>
      <c r="D13" s="124">
        <f t="shared" si="0"/>
        <v>5</v>
      </c>
      <c r="E13" s="224"/>
      <c r="F13" s="224"/>
      <c r="G13" s="224"/>
      <c r="H13" s="224"/>
      <c r="I13" s="236"/>
      <c r="J13" s="224"/>
      <c r="K13" s="224"/>
      <c r="L13" s="224"/>
      <c r="M13" s="198">
        <v>5</v>
      </c>
      <c r="N13" s="224"/>
      <c r="O13" s="224"/>
      <c r="P13" s="214"/>
      <c r="Q13" s="310"/>
      <c r="R13" s="224"/>
      <c r="S13" s="224"/>
      <c r="T13" s="317"/>
    </row>
    <row r="14" spans="2:20" ht="15.75" x14ac:dyDescent="0.25">
      <c r="B14" s="97" t="s">
        <v>134</v>
      </c>
      <c r="C14" s="16" t="s">
        <v>30</v>
      </c>
      <c r="D14" s="124">
        <f t="shared" si="0"/>
        <v>5</v>
      </c>
      <c r="E14" s="224"/>
      <c r="F14" s="224"/>
      <c r="G14" s="224"/>
      <c r="H14" s="224"/>
      <c r="I14" s="236"/>
      <c r="J14" s="224"/>
      <c r="K14" s="224"/>
      <c r="L14" s="198">
        <v>1</v>
      </c>
      <c r="M14" s="224"/>
      <c r="N14" s="224"/>
      <c r="O14" s="224"/>
      <c r="P14" s="214"/>
      <c r="Q14" s="310"/>
      <c r="R14" s="224"/>
      <c r="S14" s="224"/>
      <c r="T14" s="201">
        <v>4</v>
      </c>
    </row>
    <row r="15" spans="2:20" ht="15.75" x14ac:dyDescent="0.25">
      <c r="B15" s="97" t="s">
        <v>135</v>
      </c>
      <c r="C15" s="16" t="s">
        <v>96</v>
      </c>
      <c r="D15" s="124">
        <f t="shared" si="0"/>
        <v>4</v>
      </c>
      <c r="E15" s="224"/>
      <c r="F15" s="224"/>
      <c r="G15" s="224"/>
      <c r="H15" s="198">
        <v>4</v>
      </c>
      <c r="I15" s="236"/>
      <c r="J15" s="224"/>
      <c r="K15" s="224"/>
      <c r="L15" s="224"/>
      <c r="M15" s="224"/>
      <c r="N15" s="224"/>
      <c r="O15" s="224"/>
      <c r="P15" s="214"/>
      <c r="Q15" s="310"/>
      <c r="R15" s="224"/>
      <c r="S15" s="224"/>
      <c r="T15" s="317"/>
    </row>
    <row r="16" spans="2:20" ht="15.75" x14ac:dyDescent="0.25">
      <c r="B16" s="97" t="s">
        <v>135</v>
      </c>
      <c r="C16" s="16" t="s">
        <v>63</v>
      </c>
      <c r="D16" s="124">
        <f t="shared" si="0"/>
        <v>4</v>
      </c>
      <c r="E16" s="224"/>
      <c r="F16" s="198">
        <v>4</v>
      </c>
      <c r="G16" s="224"/>
      <c r="H16" s="224"/>
      <c r="I16" s="236"/>
      <c r="J16" s="224"/>
      <c r="K16" s="224"/>
      <c r="L16" s="224"/>
      <c r="M16" s="224"/>
      <c r="N16" s="224"/>
      <c r="O16" s="224"/>
      <c r="P16" s="214"/>
      <c r="Q16" s="310"/>
      <c r="R16" s="224"/>
      <c r="S16" s="224"/>
      <c r="T16" s="317"/>
    </row>
    <row r="17" spans="2:20" ht="15.75" x14ac:dyDescent="0.25">
      <c r="B17" s="97" t="s">
        <v>135</v>
      </c>
      <c r="C17" s="81" t="s">
        <v>80</v>
      </c>
      <c r="D17" s="124">
        <f t="shared" si="0"/>
        <v>4</v>
      </c>
      <c r="E17" s="224"/>
      <c r="F17" s="224"/>
      <c r="G17" s="198">
        <v>4</v>
      </c>
      <c r="H17" s="224"/>
      <c r="I17" s="236"/>
      <c r="J17" s="224"/>
      <c r="K17" s="224"/>
      <c r="L17" s="224"/>
      <c r="M17" s="224"/>
      <c r="N17" s="224"/>
      <c r="O17" s="365"/>
      <c r="P17" s="214"/>
      <c r="Q17" s="310"/>
      <c r="R17" s="224"/>
      <c r="S17" s="224"/>
      <c r="T17" s="317"/>
    </row>
    <row r="18" spans="2:20" ht="15.75" x14ac:dyDescent="0.25">
      <c r="B18" s="97" t="s">
        <v>135</v>
      </c>
      <c r="C18" s="81" t="s">
        <v>31</v>
      </c>
      <c r="D18" s="124">
        <f t="shared" si="0"/>
        <v>4</v>
      </c>
      <c r="E18" s="224"/>
      <c r="F18" s="224"/>
      <c r="G18" s="224"/>
      <c r="H18" s="224"/>
      <c r="I18" s="236"/>
      <c r="J18" s="224"/>
      <c r="K18" s="224"/>
      <c r="L18" s="224"/>
      <c r="M18" s="224"/>
      <c r="N18" s="224"/>
      <c r="O18" s="224"/>
      <c r="P18" s="214"/>
      <c r="Q18" s="310"/>
      <c r="R18" s="224"/>
      <c r="S18" s="198">
        <v>4</v>
      </c>
      <c r="T18" s="317"/>
    </row>
    <row r="19" spans="2:20" ht="15.75" x14ac:dyDescent="0.25">
      <c r="B19" s="97" t="s">
        <v>135</v>
      </c>
      <c r="C19" s="16" t="s">
        <v>33</v>
      </c>
      <c r="D19" s="124">
        <f t="shared" si="0"/>
        <v>4</v>
      </c>
      <c r="E19" s="224"/>
      <c r="F19" s="224"/>
      <c r="G19" s="224"/>
      <c r="H19" s="224"/>
      <c r="I19" s="236"/>
      <c r="J19" s="224"/>
      <c r="K19" s="198">
        <v>4</v>
      </c>
      <c r="L19" s="224"/>
      <c r="M19" s="224"/>
      <c r="N19" s="224"/>
      <c r="O19" s="224"/>
      <c r="P19" s="214"/>
      <c r="Q19" s="310"/>
      <c r="R19" s="224"/>
      <c r="S19" s="224"/>
      <c r="T19" s="317"/>
    </row>
    <row r="20" spans="2:20" ht="15.75" x14ac:dyDescent="0.25">
      <c r="B20" s="97" t="s">
        <v>135</v>
      </c>
      <c r="C20" s="81" t="s">
        <v>24</v>
      </c>
      <c r="D20" s="124">
        <f t="shared" si="0"/>
        <v>4</v>
      </c>
      <c r="E20" s="224"/>
      <c r="F20" s="224"/>
      <c r="G20" s="224"/>
      <c r="H20" s="224"/>
      <c r="I20" s="236"/>
      <c r="J20" s="224"/>
      <c r="K20" s="224"/>
      <c r="L20" s="224"/>
      <c r="M20" s="224"/>
      <c r="N20" s="198">
        <v>4</v>
      </c>
      <c r="O20" s="224"/>
      <c r="P20" s="214"/>
      <c r="Q20" s="310"/>
      <c r="R20" s="224"/>
      <c r="S20" s="224"/>
      <c r="T20" s="317"/>
    </row>
    <row r="21" spans="2:20" ht="15.75" x14ac:dyDescent="0.25">
      <c r="B21" s="97" t="s">
        <v>136</v>
      </c>
      <c r="C21" s="16" t="s">
        <v>76</v>
      </c>
      <c r="D21" s="124">
        <f t="shared" si="0"/>
        <v>3</v>
      </c>
      <c r="E21" s="198">
        <v>3</v>
      </c>
      <c r="F21" s="224"/>
      <c r="G21" s="224"/>
      <c r="H21" s="224"/>
      <c r="I21" s="236"/>
      <c r="J21" s="224"/>
      <c r="K21" s="224"/>
      <c r="L21" s="224"/>
      <c r="M21" s="224"/>
      <c r="N21" s="224"/>
      <c r="O21" s="224"/>
      <c r="P21" s="214"/>
      <c r="Q21" s="310"/>
      <c r="R21" s="224"/>
      <c r="S21" s="224"/>
      <c r="T21" s="317"/>
    </row>
    <row r="22" spans="2:20" ht="15.75" x14ac:dyDescent="0.25">
      <c r="B22" s="97" t="s">
        <v>136</v>
      </c>
      <c r="C22" s="16" t="s">
        <v>74</v>
      </c>
      <c r="D22" s="124">
        <f t="shared" si="0"/>
        <v>3</v>
      </c>
      <c r="E22" s="224"/>
      <c r="F22" s="224"/>
      <c r="G22" s="198">
        <v>3</v>
      </c>
      <c r="H22" s="224"/>
      <c r="I22" s="236"/>
      <c r="J22" s="224"/>
      <c r="K22" s="224"/>
      <c r="L22" s="224"/>
      <c r="M22" s="224"/>
      <c r="N22" s="224"/>
      <c r="O22" s="224"/>
      <c r="P22" s="214"/>
      <c r="Q22" s="310"/>
      <c r="R22" s="224"/>
      <c r="S22" s="224"/>
      <c r="T22" s="317"/>
    </row>
    <row r="23" spans="2:20" ht="15.75" x14ac:dyDescent="0.25">
      <c r="B23" s="97" t="s">
        <v>136</v>
      </c>
      <c r="C23" s="16" t="s">
        <v>112</v>
      </c>
      <c r="D23" s="124">
        <f t="shared" si="0"/>
        <v>3</v>
      </c>
      <c r="E23" s="236"/>
      <c r="F23" s="224"/>
      <c r="G23" s="224"/>
      <c r="H23" s="224"/>
      <c r="I23" s="236"/>
      <c r="J23" s="224"/>
      <c r="K23" s="224"/>
      <c r="L23" s="224"/>
      <c r="M23" s="224"/>
      <c r="N23" s="224"/>
      <c r="O23" s="224"/>
      <c r="P23" s="218"/>
      <c r="Q23" s="311"/>
      <c r="R23" s="224"/>
      <c r="S23" s="198">
        <v>3</v>
      </c>
      <c r="T23" s="317"/>
    </row>
    <row r="24" spans="2:20" ht="15.75" x14ac:dyDescent="0.25">
      <c r="B24" s="97" t="s">
        <v>129</v>
      </c>
      <c r="C24" s="81" t="s">
        <v>66</v>
      </c>
      <c r="D24" s="124">
        <f t="shared" si="0"/>
        <v>2</v>
      </c>
      <c r="E24" s="236"/>
      <c r="F24" s="224"/>
      <c r="G24" s="224"/>
      <c r="H24" s="224"/>
      <c r="I24" s="236"/>
      <c r="J24" s="224"/>
      <c r="K24" s="198">
        <v>2</v>
      </c>
      <c r="L24" s="224"/>
      <c r="M24" s="224"/>
      <c r="N24" s="224"/>
      <c r="O24" s="224"/>
      <c r="P24" s="218"/>
      <c r="Q24" s="311"/>
      <c r="R24" s="224"/>
      <c r="S24" s="224"/>
      <c r="T24" s="317"/>
    </row>
    <row r="25" spans="2:20" ht="15.75" x14ac:dyDescent="0.25">
      <c r="B25" s="97" t="s">
        <v>129</v>
      </c>
      <c r="C25" s="81" t="s">
        <v>81</v>
      </c>
      <c r="D25" s="124">
        <f t="shared" si="0"/>
        <v>2</v>
      </c>
      <c r="E25" s="236"/>
      <c r="F25" s="224"/>
      <c r="G25" s="198">
        <v>2</v>
      </c>
      <c r="H25" s="224"/>
      <c r="I25" s="236"/>
      <c r="J25" s="224"/>
      <c r="K25" s="224"/>
      <c r="L25" s="224"/>
      <c r="M25" s="224"/>
      <c r="N25" s="224"/>
      <c r="O25" s="224"/>
      <c r="P25" s="218"/>
      <c r="Q25" s="311"/>
      <c r="R25" s="224"/>
      <c r="S25" s="224"/>
      <c r="T25" s="317"/>
    </row>
    <row r="26" spans="2:20" ht="15.75" x14ac:dyDescent="0.25">
      <c r="B26" s="97" t="s">
        <v>129</v>
      </c>
      <c r="C26" s="16" t="s">
        <v>36</v>
      </c>
      <c r="D26" s="124">
        <f t="shared" si="0"/>
        <v>2</v>
      </c>
      <c r="E26" s="236"/>
      <c r="F26" s="224"/>
      <c r="G26" s="224"/>
      <c r="H26" s="224"/>
      <c r="I26" s="236"/>
      <c r="J26" s="224"/>
      <c r="K26" s="224"/>
      <c r="L26" s="198">
        <v>2</v>
      </c>
      <c r="M26" s="224"/>
      <c r="N26" s="224"/>
      <c r="O26" s="224"/>
      <c r="P26" s="218"/>
      <c r="Q26" s="311"/>
      <c r="R26" s="224"/>
      <c r="S26" s="224"/>
      <c r="T26" s="317"/>
    </row>
    <row r="27" spans="2:20" ht="16.5" thickBot="1" x14ac:dyDescent="0.3">
      <c r="B27" s="97" t="s">
        <v>137</v>
      </c>
      <c r="C27" s="16" t="s">
        <v>73</v>
      </c>
      <c r="D27" s="124">
        <f t="shared" si="0"/>
        <v>1</v>
      </c>
      <c r="E27" s="236"/>
      <c r="F27" s="224"/>
      <c r="G27" s="224"/>
      <c r="H27" s="224"/>
      <c r="I27" s="236"/>
      <c r="J27" s="224"/>
      <c r="K27" s="198">
        <v>1</v>
      </c>
      <c r="L27" s="224"/>
      <c r="M27" s="224"/>
      <c r="N27" s="224"/>
      <c r="O27" s="224"/>
      <c r="P27" s="215"/>
      <c r="Q27" s="312"/>
      <c r="R27" s="224"/>
      <c r="S27" s="224"/>
      <c r="T27" s="366"/>
    </row>
    <row r="28" spans="2:20" ht="16.5" thickBot="1" x14ac:dyDescent="0.3">
      <c r="B28" s="91"/>
      <c r="C28" s="396" t="s">
        <v>1</v>
      </c>
      <c r="D28" s="397"/>
      <c r="E28" s="397"/>
      <c r="F28" s="397"/>
      <c r="G28" s="397"/>
      <c r="H28" s="397"/>
      <c r="I28" s="397"/>
      <c r="J28" s="397"/>
      <c r="K28" s="397"/>
      <c r="L28" s="397"/>
      <c r="M28" s="397"/>
      <c r="N28" s="397"/>
      <c r="O28" s="397"/>
      <c r="P28" s="397"/>
      <c r="Q28" s="397"/>
      <c r="R28" s="397"/>
      <c r="S28" s="397"/>
      <c r="T28" s="398"/>
    </row>
    <row r="29" spans="2:20" ht="15.75" x14ac:dyDescent="0.25">
      <c r="B29" s="110" t="s">
        <v>117</v>
      </c>
      <c r="C29" s="142" t="s">
        <v>25</v>
      </c>
      <c r="D29" s="185">
        <f t="shared" ref="D29:D58" si="1">SUM(E29:T29)</f>
        <v>16</v>
      </c>
      <c r="E29" s="167">
        <v>2</v>
      </c>
      <c r="F29" s="238"/>
      <c r="G29" s="167">
        <v>4</v>
      </c>
      <c r="H29" s="238"/>
      <c r="I29" s="238"/>
      <c r="J29" s="226"/>
      <c r="K29" s="226"/>
      <c r="L29" s="198">
        <v>5</v>
      </c>
      <c r="M29" s="198">
        <v>3</v>
      </c>
      <c r="N29" s="226"/>
      <c r="O29" s="226"/>
      <c r="P29" s="222"/>
      <c r="Q29" s="226"/>
      <c r="R29" s="198">
        <v>2</v>
      </c>
      <c r="S29" s="226"/>
      <c r="T29" s="367"/>
    </row>
    <row r="30" spans="2:20" ht="15.75" x14ac:dyDescent="0.25">
      <c r="B30" s="111" t="s">
        <v>123</v>
      </c>
      <c r="C30" s="143" t="s">
        <v>21</v>
      </c>
      <c r="D30" s="156">
        <f t="shared" si="1"/>
        <v>15</v>
      </c>
      <c r="E30" s="198">
        <v>5</v>
      </c>
      <c r="F30" s="226"/>
      <c r="G30" s="198">
        <v>5</v>
      </c>
      <c r="H30" s="198">
        <v>1</v>
      </c>
      <c r="I30" s="226"/>
      <c r="J30" s="226"/>
      <c r="K30" s="226"/>
      <c r="L30" s="198">
        <v>4</v>
      </c>
      <c r="M30" s="226"/>
      <c r="N30" s="226"/>
      <c r="O30" s="226"/>
      <c r="P30" s="214"/>
      <c r="Q30" s="226"/>
      <c r="R30" s="226"/>
      <c r="S30" s="226"/>
      <c r="T30" s="367"/>
    </row>
    <row r="31" spans="2:20" ht="15.75" x14ac:dyDescent="0.25">
      <c r="B31" s="111" t="s">
        <v>122</v>
      </c>
      <c r="C31" s="143" t="s">
        <v>30</v>
      </c>
      <c r="D31" s="156">
        <f t="shared" si="1"/>
        <v>14</v>
      </c>
      <c r="E31" s="198">
        <v>1</v>
      </c>
      <c r="F31" s="226"/>
      <c r="G31" s="226"/>
      <c r="H31" s="226"/>
      <c r="I31" s="226"/>
      <c r="J31" s="198">
        <v>4</v>
      </c>
      <c r="K31" s="226"/>
      <c r="L31" s="226"/>
      <c r="M31" s="226"/>
      <c r="N31" s="198">
        <v>5</v>
      </c>
      <c r="O31" s="226"/>
      <c r="P31" s="214"/>
      <c r="Q31" s="198">
        <v>4</v>
      </c>
      <c r="R31" s="226"/>
      <c r="S31" s="226"/>
      <c r="T31" s="367"/>
    </row>
    <row r="32" spans="2:20" ht="15.75" x14ac:dyDescent="0.25">
      <c r="B32" s="111" t="s">
        <v>121</v>
      </c>
      <c r="C32" s="143" t="s">
        <v>74</v>
      </c>
      <c r="D32" s="156">
        <f t="shared" si="1"/>
        <v>13</v>
      </c>
      <c r="E32" s="226"/>
      <c r="F32" s="226"/>
      <c r="G32" s="226"/>
      <c r="H32" s="226"/>
      <c r="I32" s="226"/>
      <c r="J32" s="198">
        <v>5</v>
      </c>
      <c r="K32" s="198">
        <v>5</v>
      </c>
      <c r="L32" s="226"/>
      <c r="M32" s="226"/>
      <c r="N32" s="226"/>
      <c r="O32" s="226"/>
      <c r="P32" s="214"/>
      <c r="Q32" s="239"/>
      <c r="R32" s="226"/>
      <c r="S32" s="198">
        <v>3</v>
      </c>
      <c r="T32" s="367"/>
    </row>
    <row r="33" spans="2:20" ht="15.75" x14ac:dyDescent="0.25">
      <c r="B33" s="111" t="s">
        <v>124</v>
      </c>
      <c r="C33" s="263" t="s">
        <v>26</v>
      </c>
      <c r="D33" s="156">
        <f t="shared" si="1"/>
        <v>12</v>
      </c>
      <c r="E33" s="239"/>
      <c r="F33" s="226"/>
      <c r="G33" s="198">
        <v>3</v>
      </c>
      <c r="H33" s="198">
        <v>5</v>
      </c>
      <c r="I33" s="226"/>
      <c r="J33" s="226"/>
      <c r="K33" s="238"/>
      <c r="L33" s="226"/>
      <c r="M33" s="226"/>
      <c r="N33" s="226"/>
      <c r="O33" s="226"/>
      <c r="P33" s="214"/>
      <c r="Q33" s="226"/>
      <c r="R33" s="226"/>
      <c r="S33" s="226"/>
      <c r="T33" s="201">
        <v>4</v>
      </c>
    </row>
    <row r="34" spans="2:20" ht="15.75" x14ac:dyDescent="0.25">
      <c r="B34" s="111" t="s">
        <v>124</v>
      </c>
      <c r="C34" s="143" t="s">
        <v>64</v>
      </c>
      <c r="D34" s="156">
        <f t="shared" si="1"/>
        <v>12</v>
      </c>
      <c r="E34" s="239"/>
      <c r="F34" s="198">
        <v>5</v>
      </c>
      <c r="G34" s="226"/>
      <c r="H34" s="198">
        <v>3</v>
      </c>
      <c r="I34" s="226"/>
      <c r="J34" s="226"/>
      <c r="K34" s="167">
        <v>1</v>
      </c>
      <c r="L34" s="226"/>
      <c r="M34" s="226"/>
      <c r="N34" s="198">
        <v>3</v>
      </c>
      <c r="O34" s="226"/>
      <c r="P34" s="214"/>
      <c r="Q34" s="226"/>
      <c r="R34" s="226"/>
      <c r="S34" s="226"/>
      <c r="T34" s="367"/>
    </row>
    <row r="35" spans="2:20" ht="15.75" x14ac:dyDescent="0.25">
      <c r="B35" s="111" t="s">
        <v>125</v>
      </c>
      <c r="C35" s="143" t="s">
        <v>80</v>
      </c>
      <c r="D35" s="156">
        <f t="shared" si="1"/>
        <v>9</v>
      </c>
      <c r="E35" s="90">
        <v>4</v>
      </c>
      <c r="F35" s="226"/>
      <c r="G35" s="226"/>
      <c r="H35" s="226"/>
      <c r="I35" s="226"/>
      <c r="J35" s="226"/>
      <c r="K35" s="238"/>
      <c r="L35" s="226"/>
      <c r="M35" s="198">
        <v>5</v>
      </c>
      <c r="N35" s="226"/>
      <c r="O35" s="226"/>
      <c r="P35" s="214"/>
      <c r="Q35" s="226"/>
      <c r="R35" s="226"/>
      <c r="S35" s="226"/>
      <c r="T35" s="367"/>
    </row>
    <row r="36" spans="2:20" ht="15.75" x14ac:dyDescent="0.25">
      <c r="B36" s="111" t="s">
        <v>119</v>
      </c>
      <c r="C36" s="143" t="s">
        <v>81</v>
      </c>
      <c r="D36" s="156">
        <f t="shared" si="1"/>
        <v>8</v>
      </c>
      <c r="E36" s="239"/>
      <c r="F36" s="226"/>
      <c r="G36" s="226"/>
      <c r="H36" s="226"/>
      <c r="I36" s="226"/>
      <c r="J36" s="198">
        <v>3</v>
      </c>
      <c r="K36" s="238"/>
      <c r="L36" s="226"/>
      <c r="M36" s="226"/>
      <c r="N36" s="226"/>
      <c r="O36" s="226"/>
      <c r="P36" s="214"/>
      <c r="Q36" s="226"/>
      <c r="R36" s="226"/>
      <c r="S36" s="226"/>
      <c r="T36" s="201">
        <v>5</v>
      </c>
    </row>
    <row r="37" spans="2:20" ht="15.75" x14ac:dyDescent="0.25">
      <c r="B37" s="111" t="s">
        <v>126</v>
      </c>
      <c r="C37" s="143" t="s">
        <v>63</v>
      </c>
      <c r="D37" s="156">
        <f t="shared" si="1"/>
        <v>6</v>
      </c>
      <c r="E37" s="239"/>
      <c r="F37" s="226"/>
      <c r="G37" s="226"/>
      <c r="H37" s="198">
        <v>2</v>
      </c>
      <c r="I37" s="226"/>
      <c r="J37" s="226"/>
      <c r="K37" s="238"/>
      <c r="L37" s="226"/>
      <c r="M37" s="198">
        <v>4</v>
      </c>
      <c r="N37" s="226"/>
      <c r="O37" s="226"/>
      <c r="P37" s="214"/>
      <c r="Q37" s="226"/>
      <c r="R37" s="226"/>
      <c r="S37" s="226"/>
      <c r="T37" s="367"/>
    </row>
    <row r="38" spans="2:20" ht="15.75" x14ac:dyDescent="0.25">
      <c r="B38" s="111" t="s">
        <v>126</v>
      </c>
      <c r="C38" s="143" t="s">
        <v>67</v>
      </c>
      <c r="D38" s="156">
        <f t="shared" si="1"/>
        <v>6</v>
      </c>
      <c r="E38" s="239"/>
      <c r="F38" s="226"/>
      <c r="G38" s="198">
        <v>1</v>
      </c>
      <c r="H38" s="226"/>
      <c r="I38" s="226"/>
      <c r="J38" s="226"/>
      <c r="K38" s="238"/>
      <c r="L38" s="226"/>
      <c r="M38" s="226"/>
      <c r="N38" s="226"/>
      <c r="O38" s="198">
        <v>5</v>
      </c>
      <c r="P38" s="214"/>
      <c r="Q38" s="226"/>
      <c r="R38" s="226"/>
      <c r="S38" s="226"/>
      <c r="T38" s="367"/>
    </row>
    <row r="39" spans="2:20" ht="15.75" x14ac:dyDescent="0.25">
      <c r="B39" s="111" t="s">
        <v>126</v>
      </c>
      <c r="C39" s="143" t="s">
        <v>95</v>
      </c>
      <c r="D39" s="156">
        <f t="shared" si="1"/>
        <v>6</v>
      </c>
      <c r="E39" s="239"/>
      <c r="F39" s="226"/>
      <c r="G39" s="226"/>
      <c r="H39" s="198">
        <v>4</v>
      </c>
      <c r="I39" s="226"/>
      <c r="J39" s="226"/>
      <c r="K39" s="238"/>
      <c r="L39" s="198">
        <v>2</v>
      </c>
      <c r="M39" s="226"/>
      <c r="N39" s="226"/>
      <c r="O39" s="226"/>
      <c r="P39" s="214"/>
      <c r="Q39" s="226"/>
      <c r="R39" s="226"/>
      <c r="S39" s="226"/>
      <c r="T39" s="367"/>
    </row>
    <row r="40" spans="2:20" ht="15.75" x14ac:dyDescent="0.25">
      <c r="B40" s="111" t="s">
        <v>126</v>
      </c>
      <c r="C40" s="263" t="s">
        <v>70</v>
      </c>
      <c r="D40" s="156">
        <f t="shared" si="1"/>
        <v>6</v>
      </c>
      <c r="E40" s="239"/>
      <c r="F40" s="226"/>
      <c r="G40" s="226"/>
      <c r="H40" s="226"/>
      <c r="I40" s="226"/>
      <c r="J40" s="226"/>
      <c r="K40" s="167">
        <v>4</v>
      </c>
      <c r="L40" s="226"/>
      <c r="M40" s="226"/>
      <c r="N40" s="198">
        <v>2</v>
      </c>
      <c r="O40" s="226"/>
      <c r="P40" s="214"/>
      <c r="Q40" s="226"/>
      <c r="R40" s="226"/>
      <c r="S40" s="226"/>
      <c r="T40" s="367"/>
    </row>
    <row r="41" spans="2:20" ht="15.75" x14ac:dyDescent="0.25">
      <c r="B41" s="111" t="s">
        <v>127</v>
      </c>
      <c r="C41" s="143" t="s">
        <v>78</v>
      </c>
      <c r="D41" s="156">
        <f t="shared" si="1"/>
        <v>5</v>
      </c>
      <c r="E41" s="198">
        <v>3</v>
      </c>
      <c r="F41" s="226"/>
      <c r="G41" s="226"/>
      <c r="H41" s="226"/>
      <c r="I41" s="226"/>
      <c r="J41" s="226"/>
      <c r="K41" s="238"/>
      <c r="L41" s="226"/>
      <c r="M41" s="198">
        <v>2</v>
      </c>
      <c r="N41" s="226"/>
      <c r="O41" s="226"/>
      <c r="P41" s="214"/>
      <c r="Q41" s="226"/>
      <c r="R41" s="226"/>
      <c r="S41" s="226"/>
      <c r="T41" s="367"/>
    </row>
    <row r="42" spans="2:20" ht="15.75" x14ac:dyDescent="0.25">
      <c r="B42" s="111" t="s">
        <v>127</v>
      </c>
      <c r="C42" s="143" t="s">
        <v>115</v>
      </c>
      <c r="D42" s="156">
        <f t="shared" si="1"/>
        <v>5</v>
      </c>
      <c r="E42" s="239"/>
      <c r="F42" s="226"/>
      <c r="G42" s="226"/>
      <c r="H42" s="226"/>
      <c r="I42" s="226"/>
      <c r="J42" s="226"/>
      <c r="K42" s="238"/>
      <c r="L42" s="226"/>
      <c r="M42" s="226"/>
      <c r="N42" s="226"/>
      <c r="O42" s="226"/>
      <c r="P42" s="214"/>
      <c r="Q42" s="198">
        <v>5</v>
      </c>
      <c r="R42" s="226"/>
      <c r="S42" s="226"/>
      <c r="T42" s="367"/>
    </row>
    <row r="43" spans="2:20" ht="15.75" x14ac:dyDescent="0.25">
      <c r="B43" s="111" t="s">
        <v>127</v>
      </c>
      <c r="C43" s="143" t="s">
        <v>27</v>
      </c>
      <c r="D43" s="156">
        <f t="shared" si="1"/>
        <v>5</v>
      </c>
      <c r="E43" s="239"/>
      <c r="F43" s="226"/>
      <c r="G43" s="226"/>
      <c r="H43" s="226"/>
      <c r="I43" s="226"/>
      <c r="J43" s="226"/>
      <c r="K43" s="238"/>
      <c r="L43" s="226"/>
      <c r="M43" s="226"/>
      <c r="N43" s="226"/>
      <c r="O43" s="226"/>
      <c r="P43" s="214"/>
      <c r="Q43" s="226"/>
      <c r="R43" s="198">
        <v>5</v>
      </c>
      <c r="S43" s="226"/>
      <c r="T43" s="367"/>
    </row>
    <row r="44" spans="2:20" ht="15.75" x14ac:dyDescent="0.25">
      <c r="B44" s="111" t="s">
        <v>127</v>
      </c>
      <c r="C44" s="143" t="s">
        <v>107</v>
      </c>
      <c r="D44" s="156">
        <f t="shared" si="1"/>
        <v>5</v>
      </c>
      <c r="E44" s="239"/>
      <c r="F44" s="226"/>
      <c r="G44" s="226"/>
      <c r="H44" s="226"/>
      <c r="I44" s="226"/>
      <c r="J44" s="226"/>
      <c r="K44" s="238"/>
      <c r="L44" s="226"/>
      <c r="M44" s="226"/>
      <c r="N44" s="226"/>
      <c r="O44" s="226"/>
      <c r="P44" s="214"/>
      <c r="Q44" s="226"/>
      <c r="R44" s="226"/>
      <c r="S44" s="198">
        <v>5</v>
      </c>
      <c r="T44" s="367"/>
    </row>
    <row r="45" spans="2:20" ht="15.75" x14ac:dyDescent="0.25">
      <c r="B45" s="111" t="s">
        <v>127</v>
      </c>
      <c r="C45" s="263" t="s">
        <v>24</v>
      </c>
      <c r="D45" s="156">
        <f t="shared" si="1"/>
        <v>5</v>
      </c>
      <c r="E45" s="239"/>
      <c r="F45" s="226"/>
      <c r="G45" s="226"/>
      <c r="H45" s="226"/>
      <c r="I45" s="226"/>
      <c r="J45" s="226"/>
      <c r="K45" s="226"/>
      <c r="L45" s="198">
        <v>1</v>
      </c>
      <c r="M45" s="226"/>
      <c r="N45" s="226"/>
      <c r="O45" s="226"/>
      <c r="P45" s="214"/>
      <c r="Q45" s="226"/>
      <c r="R45" s="198">
        <v>4</v>
      </c>
      <c r="S45" s="226"/>
      <c r="T45" s="367"/>
    </row>
    <row r="46" spans="2:20" ht="15.75" x14ac:dyDescent="0.25">
      <c r="B46" s="111" t="s">
        <v>128</v>
      </c>
      <c r="C46" s="143" t="s">
        <v>43</v>
      </c>
      <c r="D46" s="156">
        <f t="shared" si="1"/>
        <v>4</v>
      </c>
      <c r="E46" s="239"/>
      <c r="F46" s="226"/>
      <c r="G46" s="226"/>
      <c r="H46" s="226"/>
      <c r="I46" s="226"/>
      <c r="J46" s="226"/>
      <c r="K46" s="226"/>
      <c r="L46" s="226"/>
      <c r="M46" s="239"/>
      <c r="N46" s="226"/>
      <c r="O46" s="226"/>
      <c r="P46" s="214"/>
      <c r="Q46" s="226"/>
      <c r="R46" s="226"/>
      <c r="S46" s="198">
        <v>4</v>
      </c>
      <c r="T46" s="367"/>
    </row>
    <row r="47" spans="2:20" ht="15.75" x14ac:dyDescent="0.25">
      <c r="B47" s="111" t="s">
        <v>128</v>
      </c>
      <c r="C47" s="143" t="s">
        <v>65</v>
      </c>
      <c r="D47" s="156">
        <f t="shared" si="1"/>
        <v>4</v>
      </c>
      <c r="E47" s="239"/>
      <c r="F47" s="198">
        <v>4</v>
      </c>
      <c r="G47" s="226"/>
      <c r="H47" s="226"/>
      <c r="I47" s="226"/>
      <c r="J47" s="226"/>
      <c r="K47" s="226"/>
      <c r="L47" s="226"/>
      <c r="M47" s="226"/>
      <c r="N47" s="226"/>
      <c r="O47" s="226"/>
      <c r="P47" s="214"/>
      <c r="Q47" s="226"/>
      <c r="R47" s="226"/>
      <c r="S47" s="226"/>
      <c r="T47" s="367"/>
    </row>
    <row r="48" spans="2:20" ht="15.75" x14ac:dyDescent="0.25">
      <c r="B48" s="111" t="s">
        <v>128</v>
      </c>
      <c r="C48" s="143" t="s">
        <v>36</v>
      </c>
      <c r="D48" s="156">
        <f t="shared" si="1"/>
        <v>4</v>
      </c>
      <c r="E48" s="239"/>
      <c r="F48" s="226"/>
      <c r="G48" s="226"/>
      <c r="H48" s="226"/>
      <c r="I48" s="226"/>
      <c r="J48" s="226"/>
      <c r="K48" s="226"/>
      <c r="L48" s="226"/>
      <c r="M48" s="226"/>
      <c r="N48" s="198">
        <v>4</v>
      </c>
      <c r="O48" s="226"/>
      <c r="P48" s="214"/>
      <c r="Q48" s="226"/>
      <c r="R48" s="226"/>
      <c r="S48" s="226"/>
      <c r="T48" s="367"/>
    </row>
    <row r="49" spans="2:20" ht="15.75" x14ac:dyDescent="0.25">
      <c r="B49" s="111" t="s">
        <v>128</v>
      </c>
      <c r="C49" s="143" t="s">
        <v>35</v>
      </c>
      <c r="D49" s="156">
        <f t="shared" si="1"/>
        <v>4</v>
      </c>
      <c r="E49" s="239"/>
      <c r="F49" s="226"/>
      <c r="G49" s="226"/>
      <c r="H49" s="226"/>
      <c r="I49" s="226"/>
      <c r="J49" s="226"/>
      <c r="K49" s="226"/>
      <c r="L49" s="198">
        <v>3</v>
      </c>
      <c r="M49" s="226"/>
      <c r="N49" s="198">
        <v>1</v>
      </c>
      <c r="O49" s="226"/>
      <c r="P49" s="214"/>
      <c r="Q49" s="226"/>
      <c r="R49" s="226"/>
      <c r="S49" s="226"/>
      <c r="T49" s="367"/>
    </row>
    <row r="50" spans="2:20" ht="15.75" x14ac:dyDescent="0.25">
      <c r="B50" s="111" t="s">
        <v>129</v>
      </c>
      <c r="C50" s="143" t="s">
        <v>96</v>
      </c>
      <c r="D50" s="156">
        <f t="shared" si="1"/>
        <v>3</v>
      </c>
      <c r="E50" s="239"/>
      <c r="F50" s="226"/>
      <c r="G50" s="226"/>
      <c r="H50" s="226"/>
      <c r="I50" s="226"/>
      <c r="J50" s="198">
        <v>2</v>
      </c>
      <c r="K50" s="226"/>
      <c r="L50" s="226"/>
      <c r="M50" s="198">
        <v>1</v>
      </c>
      <c r="N50" s="226"/>
      <c r="O50" s="226"/>
      <c r="P50" s="214"/>
      <c r="Q50" s="226"/>
      <c r="R50" s="226"/>
      <c r="S50" s="226"/>
      <c r="T50" s="367"/>
    </row>
    <row r="51" spans="2:20" ht="15.75" x14ac:dyDescent="0.25">
      <c r="B51" s="111" t="s">
        <v>129</v>
      </c>
      <c r="C51" s="143" t="s">
        <v>32</v>
      </c>
      <c r="D51" s="156">
        <f t="shared" si="1"/>
        <v>3</v>
      </c>
      <c r="E51" s="239"/>
      <c r="F51" s="226"/>
      <c r="G51" s="226"/>
      <c r="H51" s="226"/>
      <c r="I51" s="226"/>
      <c r="J51" s="226"/>
      <c r="K51" s="198">
        <v>3</v>
      </c>
      <c r="L51" s="226"/>
      <c r="M51" s="226"/>
      <c r="N51" s="226"/>
      <c r="O51" s="226"/>
      <c r="P51" s="214"/>
      <c r="Q51" s="226"/>
      <c r="R51" s="226"/>
      <c r="S51" s="226"/>
      <c r="T51" s="367"/>
    </row>
    <row r="52" spans="2:20" ht="15.75" x14ac:dyDescent="0.25">
      <c r="B52" s="111" t="s">
        <v>129</v>
      </c>
      <c r="C52" s="143" t="s">
        <v>114</v>
      </c>
      <c r="D52" s="156">
        <f t="shared" si="1"/>
        <v>3</v>
      </c>
      <c r="E52" s="239"/>
      <c r="F52" s="226"/>
      <c r="G52" s="226"/>
      <c r="H52" s="226"/>
      <c r="I52" s="226"/>
      <c r="J52" s="226"/>
      <c r="K52" s="226"/>
      <c r="L52" s="226"/>
      <c r="M52" s="226"/>
      <c r="N52" s="226"/>
      <c r="O52" s="226"/>
      <c r="P52" s="214"/>
      <c r="Q52" s="226"/>
      <c r="R52" s="198">
        <v>3</v>
      </c>
      <c r="S52" s="226"/>
      <c r="T52" s="367"/>
    </row>
    <row r="53" spans="2:20" ht="15.75" x14ac:dyDescent="0.25">
      <c r="B53" s="111" t="s">
        <v>130</v>
      </c>
      <c r="C53" s="143" t="s">
        <v>71</v>
      </c>
      <c r="D53" s="156">
        <f t="shared" si="1"/>
        <v>2</v>
      </c>
      <c r="E53" s="239"/>
      <c r="F53" s="226"/>
      <c r="G53" s="226"/>
      <c r="H53" s="226"/>
      <c r="I53" s="226"/>
      <c r="J53" s="226"/>
      <c r="K53" s="198">
        <v>2</v>
      </c>
      <c r="L53" s="226"/>
      <c r="M53" s="226"/>
      <c r="N53" s="226"/>
      <c r="O53" s="226"/>
      <c r="P53" s="214"/>
      <c r="Q53" s="226"/>
      <c r="R53" s="226"/>
      <c r="S53" s="226"/>
      <c r="T53" s="367"/>
    </row>
    <row r="54" spans="2:20" ht="15.75" x14ac:dyDescent="0.25">
      <c r="B54" s="111" t="s">
        <v>130</v>
      </c>
      <c r="C54" s="143" t="s">
        <v>79</v>
      </c>
      <c r="D54" s="156">
        <f t="shared" si="1"/>
        <v>2</v>
      </c>
      <c r="E54" s="239"/>
      <c r="F54" s="226"/>
      <c r="G54" s="226"/>
      <c r="H54" s="226"/>
      <c r="I54" s="226"/>
      <c r="J54" s="226"/>
      <c r="K54" s="226"/>
      <c r="L54" s="226"/>
      <c r="M54" s="226"/>
      <c r="N54" s="226"/>
      <c r="O54" s="226"/>
      <c r="P54" s="214"/>
      <c r="Q54" s="226"/>
      <c r="R54" s="226"/>
      <c r="S54" s="198">
        <v>2</v>
      </c>
      <c r="T54" s="367"/>
    </row>
    <row r="55" spans="2:20" ht="15.75" x14ac:dyDescent="0.25">
      <c r="B55" s="111" t="s">
        <v>130</v>
      </c>
      <c r="C55" s="143" t="s">
        <v>34</v>
      </c>
      <c r="D55" s="156">
        <f t="shared" si="1"/>
        <v>2</v>
      </c>
      <c r="E55" s="239"/>
      <c r="F55" s="226"/>
      <c r="G55" s="198">
        <v>2</v>
      </c>
      <c r="H55" s="226"/>
      <c r="I55" s="226"/>
      <c r="J55" s="226"/>
      <c r="K55" s="226"/>
      <c r="L55" s="226"/>
      <c r="M55" s="226"/>
      <c r="N55" s="226"/>
      <c r="O55" s="226"/>
      <c r="P55" s="214"/>
      <c r="Q55" s="226"/>
      <c r="R55" s="226"/>
      <c r="S55" s="226"/>
      <c r="T55" s="367"/>
    </row>
    <row r="56" spans="2:20" ht="15.75" x14ac:dyDescent="0.25">
      <c r="B56" s="111" t="s">
        <v>131</v>
      </c>
      <c r="C56" s="143" t="s">
        <v>73</v>
      </c>
      <c r="D56" s="156">
        <f t="shared" si="1"/>
        <v>1</v>
      </c>
      <c r="E56" s="226"/>
      <c r="F56" s="226"/>
      <c r="G56" s="226"/>
      <c r="H56" s="226"/>
      <c r="I56" s="226"/>
      <c r="J56" s="198">
        <v>1</v>
      </c>
      <c r="K56" s="226"/>
      <c r="L56" s="226"/>
      <c r="M56" s="226"/>
      <c r="N56" s="226"/>
      <c r="O56" s="226"/>
      <c r="P56" s="214"/>
      <c r="Q56" s="226"/>
      <c r="R56" s="226"/>
      <c r="S56" s="226"/>
      <c r="T56" s="367"/>
    </row>
    <row r="57" spans="2:20" ht="15.75" x14ac:dyDescent="0.25">
      <c r="B57" s="112"/>
      <c r="C57" s="302"/>
      <c r="D57" s="156">
        <f t="shared" si="1"/>
        <v>0</v>
      </c>
      <c r="E57" s="227"/>
      <c r="F57" s="227"/>
      <c r="G57" s="226"/>
      <c r="H57" s="227"/>
      <c r="I57" s="227"/>
      <c r="J57" s="227"/>
      <c r="K57" s="226"/>
      <c r="L57" s="226"/>
      <c r="M57" s="226"/>
      <c r="N57" s="226"/>
      <c r="O57" s="226"/>
      <c r="P57" s="218"/>
      <c r="Q57" s="226"/>
      <c r="R57" s="226"/>
      <c r="S57" s="226"/>
      <c r="T57" s="367"/>
    </row>
    <row r="58" spans="2:20" ht="16.5" thickBot="1" x14ac:dyDescent="0.3">
      <c r="B58" s="113"/>
      <c r="C58" s="144"/>
      <c r="D58" s="186">
        <f t="shared" si="1"/>
        <v>0</v>
      </c>
      <c r="E58" s="227"/>
      <c r="F58" s="227"/>
      <c r="G58" s="226"/>
      <c r="H58" s="227"/>
      <c r="I58" s="227"/>
      <c r="J58" s="226"/>
      <c r="K58" s="226"/>
      <c r="L58" s="226"/>
      <c r="M58" s="226"/>
      <c r="N58" s="226"/>
      <c r="O58" s="226"/>
      <c r="P58" s="215"/>
      <c r="Q58" s="226"/>
      <c r="R58" s="226"/>
      <c r="S58" s="226"/>
      <c r="T58" s="367"/>
    </row>
    <row r="59" spans="2:20" ht="16.5" thickBot="1" x14ac:dyDescent="0.3">
      <c r="B59" s="105"/>
      <c r="C59" s="405" t="s">
        <v>2</v>
      </c>
      <c r="D59" s="406"/>
      <c r="E59" s="406"/>
      <c r="F59" s="406"/>
      <c r="G59" s="406"/>
      <c r="H59" s="406"/>
      <c r="I59" s="406"/>
      <c r="J59" s="406"/>
      <c r="K59" s="406"/>
      <c r="L59" s="406"/>
      <c r="M59" s="406"/>
      <c r="N59" s="406"/>
      <c r="O59" s="406"/>
      <c r="P59" s="406"/>
      <c r="Q59" s="406"/>
      <c r="R59" s="406"/>
      <c r="S59" s="406"/>
      <c r="T59" s="407"/>
    </row>
    <row r="60" spans="2:20" ht="15.75" x14ac:dyDescent="0.25">
      <c r="B60" s="96" t="s">
        <v>117</v>
      </c>
      <c r="C60" s="84" t="s">
        <v>31</v>
      </c>
      <c r="D60" s="54">
        <f t="shared" ref="D60:D85" si="2">SUM(E60:T60)</f>
        <v>17</v>
      </c>
      <c r="E60" s="167">
        <v>5</v>
      </c>
      <c r="F60" s="241"/>
      <c r="G60" s="241"/>
      <c r="H60" s="241"/>
      <c r="I60" s="229"/>
      <c r="J60" s="198">
        <v>5</v>
      </c>
      <c r="K60" s="229"/>
      <c r="L60" s="241"/>
      <c r="M60" s="167">
        <v>2</v>
      </c>
      <c r="N60" s="241"/>
      <c r="O60" s="241"/>
      <c r="P60" s="222"/>
      <c r="Q60" s="241"/>
      <c r="R60" s="229"/>
      <c r="S60" s="167">
        <v>5</v>
      </c>
      <c r="T60" s="355"/>
    </row>
    <row r="61" spans="2:20" ht="15.75" x14ac:dyDescent="0.25">
      <c r="B61" s="97" t="s">
        <v>138</v>
      </c>
      <c r="C61" s="84" t="s">
        <v>66</v>
      </c>
      <c r="D61" s="55">
        <f t="shared" si="2"/>
        <v>13</v>
      </c>
      <c r="E61" s="229"/>
      <c r="F61" s="198">
        <v>5</v>
      </c>
      <c r="G61" s="229"/>
      <c r="H61" s="229"/>
      <c r="I61" s="198">
        <v>3</v>
      </c>
      <c r="J61" s="229"/>
      <c r="K61" s="229"/>
      <c r="L61" s="198">
        <v>5</v>
      </c>
      <c r="M61" s="229"/>
      <c r="N61" s="229"/>
      <c r="O61" s="229"/>
      <c r="P61" s="214"/>
      <c r="Q61" s="229"/>
      <c r="R61" s="229"/>
      <c r="S61" s="229"/>
      <c r="T61" s="355"/>
    </row>
    <row r="62" spans="2:20" ht="15.75" x14ac:dyDescent="0.25">
      <c r="B62" s="97" t="s">
        <v>138</v>
      </c>
      <c r="C62" s="84" t="s">
        <v>30</v>
      </c>
      <c r="D62" s="55">
        <f t="shared" si="2"/>
        <v>13</v>
      </c>
      <c r="E62" s="198">
        <v>3</v>
      </c>
      <c r="F62" s="229"/>
      <c r="G62" s="198">
        <v>1</v>
      </c>
      <c r="H62" s="198">
        <v>4</v>
      </c>
      <c r="I62" s="229"/>
      <c r="J62" s="229"/>
      <c r="K62" s="229"/>
      <c r="L62" s="229"/>
      <c r="M62" s="229"/>
      <c r="N62" s="229"/>
      <c r="O62" s="229"/>
      <c r="P62" s="214"/>
      <c r="Q62" s="229"/>
      <c r="R62" s="198">
        <v>5</v>
      </c>
      <c r="S62" s="229"/>
      <c r="T62" s="355"/>
    </row>
    <row r="63" spans="2:20" ht="15.75" x14ac:dyDescent="0.25">
      <c r="B63" s="97" t="s">
        <v>122</v>
      </c>
      <c r="C63" s="84" t="s">
        <v>34</v>
      </c>
      <c r="D63" s="55">
        <f t="shared" si="2"/>
        <v>12</v>
      </c>
      <c r="E63" s="198">
        <v>2</v>
      </c>
      <c r="F63" s="229"/>
      <c r="G63" s="229"/>
      <c r="H63" s="198">
        <v>5</v>
      </c>
      <c r="I63" s="229"/>
      <c r="J63" s="198">
        <v>4</v>
      </c>
      <c r="K63" s="229"/>
      <c r="L63" s="229"/>
      <c r="M63" s="229"/>
      <c r="N63" s="229"/>
      <c r="O63" s="229"/>
      <c r="P63" s="214"/>
      <c r="Q63" s="229"/>
      <c r="R63" s="198">
        <v>1</v>
      </c>
      <c r="S63" s="229"/>
      <c r="T63" s="355"/>
    </row>
    <row r="64" spans="2:20" ht="15.75" x14ac:dyDescent="0.25">
      <c r="B64" s="97" t="s">
        <v>121</v>
      </c>
      <c r="C64" s="84" t="s">
        <v>35</v>
      </c>
      <c r="D64" s="55">
        <f t="shared" si="2"/>
        <v>9</v>
      </c>
      <c r="E64" s="198">
        <v>4</v>
      </c>
      <c r="F64" s="229"/>
      <c r="G64" s="229"/>
      <c r="H64" s="229"/>
      <c r="I64" s="229"/>
      <c r="J64" s="229"/>
      <c r="K64" s="229"/>
      <c r="L64" s="229"/>
      <c r="M64" s="229"/>
      <c r="N64" s="229"/>
      <c r="O64" s="229"/>
      <c r="P64" s="214"/>
      <c r="Q64" s="229"/>
      <c r="R64" s="229"/>
      <c r="S64" s="229"/>
      <c r="T64" s="201">
        <v>5</v>
      </c>
    </row>
    <row r="65" spans="2:20" ht="15.75" x14ac:dyDescent="0.25">
      <c r="B65" s="97" t="s">
        <v>120</v>
      </c>
      <c r="C65" s="84" t="s">
        <v>21</v>
      </c>
      <c r="D65" s="55">
        <f t="shared" si="2"/>
        <v>8</v>
      </c>
      <c r="E65" s="229"/>
      <c r="F65" s="229"/>
      <c r="G65" s="229"/>
      <c r="H65" s="229"/>
      <c r="I65" s="229"/>
      <c r="J65" s="229"/>
      <c r="K65" s="229"/>
      <c r="L65" s="229"/>
      <c r="M65" s="198">
        <v>5</v>
      </c>
      <c r="N65" s="229"/>
      <c r="O65" s="229"/>
      <c r="P65" s="214"/>
      <c r="Q65" s="315"/>
      <c r="R65" s="198">
        <v>3</v>
      </c>
      <c r="S65" s="229"/>
      <c r="T65" s="355"/>
    </row>
    <row r="66" spans="2:20" ht="15.75" x14ac:dyDescent="0.25">
      <c r="B66" s="97" t="s">
        <v>139</v>
      </c>
      <c r="C66" s="84" t="s">
        <v>113</v>
      </c>
      <c r="D66" s="55">
        <f t="shared" si="2"/>
        <v>7</v>
      </c>
      <c r="E66" s="229"/>
      <c r="F66" s="229"/>
      <c r="G66" s="229"/>
      <c r="H66" s="229"/>
      <c r="I66" s="229"/>
      <c r="J66" s="229"/>
      <c r="K66" s="229"/>
      <c r="L66" s="229"/>
      <c r="M66" s="229"/>
      <c r="N66" s="229"/>
      <c r="O66" s="229"/>
      <c r="P66" s="214"/>
      <c r="Q66" s="198">
        <v>5</v>
      </c>
      <c r="R66" s="198">
        <v>2</v>
      </c>
      <c r="S66" s="229"/>
      <c r="T66" s="355"/>
    </row>
    <row r="67" spans="2:20" ht="15.75" x14ac:dyDescent="0.25">
      <c r="B67" s="97" t="s">
        <v>139</v>
      </c>
      <c r="C67" s="84" t="s">
        <v>64</v>
      </c>
      <c r="D67" s="55">
        <f t="shared" si="2"/>
        <v>7</v>
      </c>
      <c r="E67" s="229"/>
      <c r="F67" s="229"/>
      <c r="G67" s="198">
        <v>2</v>
      </c>
      <c r="H67" s="229"/>
      <c r="I67" s="198">
        <v>2</v>
      </c>
      <c r="J67" s="198">
        <v>3</v>
      </c>
      <c r="K67" s="229"/>
      <c r="L67" s="229"/>
      <c r="M67" s="229"/>
      <c r="N67" s="229"/>
      <c r="O67" s="229"/>
      <c r="P67" s="214"/>
      <c r="Q67" s="229"/>
      <c r="R67" s="229"/>
      <c r="S67" s="229"/>
      <c r="T67" s="355"/>
    </row>
    <row r="68" spans="2:20" ht="15.75" x14ac:dyDescent="0.25">
      <c r="B68" s="97" t="s">
        <v>140</v>
      </c>
      <c r="C68" s="84" t="s">
        <v>77</v>
      </c>
      <c r="D68" s="55">
        <f t="shared" si="2"/>
        <v>5</v>
      </c>
      <c r="E68" s="229"/>
      <c r="F68" s="229"/>
      <c r="G68" s="229"/>
      <c r="H68" s="229"/>
      <c r="I68" s="229"/>
      <c r="J68" s="198">
        <v>1</v>
      </c>
      <c r="K68" s="229"/>
      <c r="L68" s="229"/>
      <c r="M68" s="229"/>
      <c r="N68" s="229"/>
      <c r="O68" s="229"/>
      <c r="P68" s="214"/>
      <c r="Q68" s="198">
        <v>4</v>
      </c>
      <c r="R68" s="229"/>
      <c r="S68" s="229"/>
      <c r="T68" s="355"/>
    </row>
    <row r="69" spans="2:20" ht="15.75" x14ac:dyDescent="0.25">
      <c r="B69" s="97" t="s">
        <v>140</v>
      </c>
      <c r="C69" s="84" t="s">
        <v>78</v>
      </c>
      <c r="D69" s="55">
        <f t="shared" si="2"/>
        <v>5</v>
      </c>
      <c r="E69" s="229"/>
      <c r="F69" s="229"/>
      <c r="G69" s="198">
        <v>5</v>
      </c>
      <c r="H69" s="229"/>
      <c r="I69" s="229"/>
      <c r="J69" s="229"/>
      <c r="K69" s="229"/>
      <c r="L69" s="229"/>
      <c r="M69" s="229"/>
      <c r="N69" s="229"/>
      <c r="O69" s="229"/>
      <c r="P69" s="214"/>
      <c r="Q69" s="229"/>
      <c r="R69" s="229"/>
      <c r="S69" s="229"/>
      <c r="T69" s="355"/>
    </row>
    <row r="70" spans="2:20" ht="15.75" x14ac:dyDescent="0.25">
      <c r="B70" s="97" t="s">
        <v>140</v>
      </c>
      <c r="C70" s="84" t="s">
        <v>67</v>
      </c>
      <c r="D70" s="55">
        <f t="shared" si="2"/>
        <v>5</v>
      </c>
      <c r="E70" s="229"/>
      <c r="F70" s="198">
        <v>4</v>
      </c>
      <c r="G70" s="229"/>
      <c r="H70" s="229"/>
      <c r="I70" s="198">
        <v>1</v>
      </c>
      <c r="J70" s="229"/>
      <c r="K70" s="229"/>
      <c r="L70" s="229"/>
      <c r="M70" s="229"/>
      <c r="N70" s="229"/>
      <c r="O70" s="229"/>
      <c r="P70" s="214"/>
      <c r="Q70" s="229"/>
      <c r="R70" s="229"/>
      <c r="S70" s="229"/>
      <c r="T70" s="355"/>
    </row>
    <row r="71" spans="2:20" ht="15.75" x14ac:dyDescent="0.25">
      <c r="B71" s="97" t="s">
        <v>140</v>
      </c>
      <c r="C71" s="84" t="s">
        <v>62</v>
      </c>
      <c r="D71" s="55">
        <f t="shared" si="2"/>
        <v>5</v>
      </c>
      <c r="E71" s="229"/>
      <c r="F71" s="229"/>
      <c r="G71" s="229"/>
      <c r="H71" s="229"/>
      <c r="I71" s="198">
        <v>5</v>
      </c>
      <c r="J71" s="229"/>
      <c r="K71" s="229"/>
      <c r="L71" s="229"/>
      <c r="M71" s="229"/>
      <c r="N71" s="229"/>
      <c r="O71" s="229"/>
      <c r="P71" s="214"/>
      <c r="Q71" s="229"/>
      <c r="R71" s="229"/>
      <c r="S71" s="229"/>
      <c r="T71" s="355"/>
    </row>
    <row r="72" spans="2:20" ht="15.75" x14ac:dyDescent="0.25">
      <c r="B72" s="97" t="s">
        <v>140</v>
      </c>
      <c r="C72" s="84" t="s">
        <v>46</v>
      </c>
      <c r="D72" s="55">
        <f t="shared" si="2"/>
        <v>5</v>
      </c>
      <c r="E72" s="229"/>
      <c r="F72" s="229"/>
      <c r="G72" s="229"/>
      <c r="H72" s="229"/>
      <c r="I72" s="229"/>
      <c r="J72" s="229"/>
      <c r="K72" s="198">
        <v>5</v>
      </c>
      <c r="L72" s="229"/>
      <c r="M72" s="229"/>
      <c r="N72" s="229"/>
      <c r="O72" s="229"/>
      <c r="P72" s="214"/>
      <c r="Q72" s="229"/>
      <c r="R72" s="229"/>
      <c r="S72" s="229"/>
      <c r="T72" s="355"/>
    </row>
    <row r="73" spans="2:20" ht="15.75" x14ac:dyDescent="0.25">
      <c r="B73" s="97" t="s">
        <v>141</v>
      </c>
      <c r="C73" s="84" t="s">
        <v>63</v>
      </c>
      <c r="D73" s="55">
        <f t="shared" si="2"/>
        <v>4</v>
      </c>
      <c r="E73" s="229"/>
      <c r="F73" s="229"/>
      <c r="G73" s="229"/>
      <c r="H73" s="229"/>
      <c r="I73" s="198">
        <v>4</v>
      </c>
      <c r="J73" s="229"/>
      <c r="K73" s="229"/>
      <c r="L73" s="229"/>
      <c r="M73" s="229"/>
      <c r="N73" s="229"/>
      <c r="O73" s="229"/>
      <c r="P73" s="214"/>
      <c r="Q73" s="229"/>
      <c r="R73" s="229"/>
      <c r="S73" s="229"/>
      <c r="T73" s="355"/>
    </row>
    <row r="74" spans="2:20" ht="15.75" x14ac:dyDescent="0.25">
      <c r="B74" s="97" t="s">
        <v>141</v>
      </c>
      <c r="C74" s="84" t="s">
        <v>115</v>
      </c>
      <c r="D74" s="55">
        <f t="shared" si="2"/>
        <v>4</v>
      </c>
      <c r="E74" s="229"/>
      <c r="F74" s="229"/>
      <c r="G74" s="229"/>
      <c r="H74" s="229"/>
      <c r="I74" s="229"/>
      <c r="J74" s="229"/>
      <c r="K74" s="229"/>
      <c r="L74" s="229"/>
      <c r="M74" s="229"/>
      <c r="N74" s="229"/>
      <c r="O74" s="229"/>
      <c r="P74" s="214"/>
      <c r="Q74" s="229"/>
      <c r="R74" s="198">
        <v>4</v>
      </c>
      <c r="S74" s="229"/>
      <c r="T74" s="355"/>
    </row>
    <row r="75" spans="2:20" ht="15.75" x14ac:dyDescent="0.25">
      <c r="B75" s="97" t="s">
        <v>141</v>
      </c>
      <c r="C75" s="84" t="s">
        <v>87</v>
      </c>
      <c r="D75" s="55">
        <f t="shared" si="2"/>
        <v>4</v>
      </c>
      <c r="E75" s="229"/>
      <c r="F75" s="229"/>
      <c r="G75" s="198">
        <v>4</v>
      </c>
      <c r="H75" s="229"/>
      <c r="I75" s="229"/>
      <c r="J75" s="229"/>
      <c r="K75" s="229"/>
      <c r="L75" s="229"/>
      <c r="M75" s="229"/>
      <c r="N75" s="229"/>
      <c r="O75" s="229"/>
      <c r="P75" s="214"/>
      <c r="Q75" s="229"/>
      <c r="R75" s="229"/>
      <c r="S75" s="229"/>
      <c r="T75" s="355"/>
    </row>
    <row r="76" spans="2:20" ht="15.75" x14ac:dyDescent="0.25">
      <c r="B76" s="97" t="s">
        <v>141</v>
      </c>
      <c r="C76" s="84" t="s">
        <v>110</v>
      </c>
      <c r="D76" s="55">
        <f t="shared" si="2"/>
        <v>4</v>
      </c>
      <c r="E76" s="229"/>
      <c r="F76" s="229"/>
      <c r="G76" s="229"/>
      <c r="H76" s="229"/>
      <c r="I76" s="229"/>
      <c r="J76" s="229"/>
      <c r="K76" s="229"/>
      <c r="L76" s="229"/>
      <c r="M76" s="198">
        <v>4</v>
      </c>
      <c r="N76" s="229"/>
      <c r="O76" s="229"/>
      <c r="P76" s="214"/>
      <c r="Q76" s="229"/>
      <c r="R76" s="229"/>
      <c r="S76" s="229"/>
      <c r="T76" s="355"/>
    </row>
    <row r="77" spans="2:20" ht="15.75" x14ac:dyDescent="0.25">
      <c r="B77" s="97" t="s">
        <v>141</v>
      </c>
      <c r="C77" s="84" t="s">
        <v>22</v>
      </c>
      <c r="D77" s="55">
        <f t="shared" si="2"/>
        <v>4</v>
      </c>
      <c r="E77" s="229"/>
      <c r="F77" s="229"/>
      <c r="G77" s="229"/>
      <c r="H77" s="229"/>
      <c r="I77" s="229"/>
      <c r="J77" s="229"/>
      <c r="K77" s="198">
        <v>4</v>
      </c>
      <c r="L77" s="229"/>
      <c r="M77" s="229"/>
      <c r="N77" s="229"/>
      <c r="O77" s="229"/>
      <c r="P77" s="214"/>
      <c r="Q77" s="229"/>
      <c r="R77" s="229"/>
      <c r="S77" s="229"/>
      <c r="T77" s="355"/>
    </row>
    <row r="78" spans="2:20" ht="15.75" x14ac:dyDescent="0.25">
      <c r="B78" s="97" t="s">
        <v>141</v>
      </c>
      <c r="C78" s="84" t="s">
        <v>24</v>
      </c>
      <c r="D78" s="55">
        <f t="shared" si="2"/>
        <v>4</v>
      </c>
      <c r="E78" s="229"/>
      <c r="F78" s="229"/>
      <c r="G78" s="229"/>
      <c r="H78" s="229"/>
      <c r="I78" s="229"/>
      <c r="J78" s="229"/>
      <c r="K78" s="229"/>
      <c r="L78" s="229"/>
      <c r="M78" s="229"/>
      <c r="N78" s="229"/>
      <c r="O78" s="229"/>
      <c r="P78" s="214"/>
      <c r="Q78" s="229"/>
      <c r="R78" s="229"/>
      <c r="S78" s="229"/>
      <c r="T78" s="201">
        <v>4</v>
      </c>
    </row>
    <row r="79" spans="2:20" ht="15.75" x14ac:dyDescent="0.25">
      <c r="B79" s="97" t="s">
        <v>141</v>
      </c>
      <c r="C79" s="84" t="s">
        <v>102</v>
      </c>
      <c r="D79" s="55">
        <f t="shared" si="2"/>
        <v>4</v>
      </c>
      <c r="E79" s="229"/>
      <c r="F79" s="229"/>
      <c r="G79" s="229"/>
      <c r="H79" s="229"/>
      <c r="I79" s="229"/>
      <c r="J79" s="229"/>
      <c r="K79" s="229"/>
      <c r="L79" s="198">
        <v>4</v>
      </c>
      <c r="M79" s="229"/>
      <c r="N79" s="229"/>
      <c r="O79" s="229"/>
      <c r="P79" s="214"/>
      <c r="Q79" s="229"/>
      <c r="R79" s="229"/>
      <c r="S79" s="229"/>
      <c r="T79" s="355"/>
    </row>
    <row r="80" spans="2:20" ht="15.75" x14ac:dyDescent="0.25">
      <c r="B80" s="97" t="s">
        <v>142</v>
      </c>
      <c r="C80" s="84" t="s">
        <v>101</v>
      </c>
      <c r="D80" s="55">
        <f t="shared" si="2"/>
        <v>3</v>
      </c>
      <c r="E80" s="229"/>
      <c r="F80" s="229"/>
      <c r="G80" s="229"/>
      <c r="H80" s="229"/>
      <c r="I80" s="229"/>
      <c r="J80" s="229"/>
      <c r="K80" s="229"/>
      <c r="L80" s="198">
        <v>3</v>
      </c>
      <c r="M80" s="229"/>
      <c r="N80" s="229"/>
      <c r="O80" s="229"/>
      <c r="P80" s="214"/>
      <c r="Q80" s="229"/>
      <c r="R80" s="229"/>
      <c r="S80" s="229"/>
      <c r="T80" s="355"/>
    </row>
    <row r="81" spans="2:20" ht="15.75" x14ac:dyDescent="0.25">
      <c r="B81" s="97" t="s">
        <v>142</v>
      </c>
      <c r="C81" s="84" t="s">
        <v>86</v>
      </c>
      <c r="D81" s="55">
        <f t="shared" si="2"/>
        <v>3</v>
      </c>
      <c r="E81" s="229"/>
      <c r="F81" s="229"/>
      <c r="G81" s="198">
        <v>3</v>
      </c>
      <c r="H81" s="229"/>
      <c r="I81" s="229"/>
      <c r="J81" s="229"/>
      <c r="K81" s="229"/>
      <c r="L81" s="229"/>
      <c r="M81" s="229"/>
      <c r="N81" s="229"/>
      <c r="O81" s="229"/>
      <c r="P81" s="214"/>
      <c r="Q81" s="229"/>
      <c r="R81" s="229"/>
      <c r="S81" s="229"/>
      <c r="T81" s="355"/>
    </row>
    <row r="82" spans="2:20" ht="15.75" x14ac:dyDescent="0.25">
      <c r="B82" s="97" t="s">
        <v>142</v>
      </c>
      <c r="C82" s="84" t="s">
        <v>26</v>
      </c>
      <c r="D82" s="55">
        <f t="shared" si="2"/>
        <v>3</v>
      </c>
      <c r="E82" s="229"/>
      <c r="F82" s="229"/>
      <c r="G82" s="229"/>
      <c r="H82" s="229"/>
      <c r="I82" s="229"/>
      <c r="J82" s="229"/>
      <c r="K82" s="229"/>
      <c r="L82" s="229"/>
      <c r="M82" s="198">
        <v>3</v>
      </c>
      <c r="N82" s="229"/>
      <c r="O82" s="229"/>
      <c r="P82" s="214"/>
      <c r="Q82" s="229"/>
      <c r="R82" s="229"/>
      <c r="S82" s="229"/>
      <c r="T82" s="355"/>
    </row>
    <row r="83" spans="2:20" ht="15.75" x14ac:dyDescent="0.25">
      <c r="B83" s="97" t="s">
        <v>143</v>
      </c>
      <c r="C83" s="84" t="s">
        <v>97</v>
      </c>
      <c r="D83" s="55">
        <f t="shared" si="2"/>
        <v>2</v>
      </c>
      <c r="E83" s="229"/>
      <c r="F83" s="229"/>
      <c r="G83" s="229"/>
      <c r="H83" s="229"/>
      <c r="I83" s="229"/>
      <c r="J83" s="198">
        <v>2</v>
      </c>
      <c r="K83" s="229"/>
      <c r="L83" s="229"/>
      <c r="M83" s="229"/>
      <c r="N83" s="229"/>
      <c r="O83" s="229"/>
      <c r="P83" s="214"/>
      <c r="Q83" s="315"/>
      <c r="R83" s="229"/>
      <c r="S83" s="229"/>
      <c r="T83" s="355"/>
    </row>
    <row r="84" spans="2:20" ht="15.75" x14ac:dyDescent="0.25">
      <c r="B84" s="97" t="s">
        <v>144</v>
      </c>
      <c r="C84" s="84" t="s">
        <v>81</v>
      </c>
      <c r="D84" s="55">
        <f t="shared" si="2"/>
        <v>1</v>
      </c>
      <c r="E84" s="198">
        <v>1</v>
      </c>
      <c r="F84" s="229"/>
      <c r="G84" s="229"/>
      <c r="H84" s="229"/>
      <c r="I84" s="229"/>
      <c r="J84" s="229"/>
      <c r="K84" s="229"/>
      <c r="L84" s="229"/>
      <c r="M84" s="229"/>
      <c r="N84" s="229"/>
      <c r="O84" s="229"/>
      <c r="P84" s="214"/>
      <c r="Q84" s="229"/>
      <c r="R84" s="229"/>
      <c r="S84" s="229"/>
      <c r="T84" s="355"/>
    </row>
    <row r="85" spans="2:20" ht="16.5" thickBot="1" x14ac:dyDescent="0.3">
      <c r="B85" s="107"/>
      <c r="C85" s="84"/>
      <c r="D85" s="92">
        <f t="shared" si="2"/>
        <v>0</v>
      </c>
      <c r="E85" s="230"/>
      <c r="F85" s="230"/>
      <c r="G85" s="229"/>
      <c r="H85" s="229"/>
      <c r="I85" s="230"/>
      <c r="J85" s="242"/>
      <c r="K85" s="230"/>
      <c r="L85" s="242"/>
      <c r="M85" s="242"/>
      <c r="N85" s="242"/>
      <c r="O85" s="242"/>
      <c r="P85" s="223"/>
      <c r="Q85" s="229"/>
      <c r="R85" s="229"/>
      <c r="S85" s="229"/>
      <c r="T85" s="355"/>
    </row>
    <row r="86" spans="2:20" ht="16.5" thickBot="1" x14ac:dyDescent="0.3">
      <c r="B86" s="67"/>
      <c r="C86" s="402" t="s">
        <v>3</v>
      </c>
      <c r="D86" s="403"/>
      <c r="E86" s="403"/>
      <c r="F86" s="403"/>
      <c r="G86" s="403"/>
      <c r="H86" s="403"/>
      <c r="I86" s="403"/>
      <c r="J86" s="403"/>
      <c r="K86" s="403"/>
      <c r="L86" s="403"/>
      <c r="M86" s="403"/>
      <c r="N86" s="403"/>
      <c r="O86" s="403"/>
      <c r="P86" s="403"/>
      <c r="Q86" s="403"/>
      <c r="R86" s="403"/>
      <c r="S86" s="403"/>
      <c r="T86" s="404"/>
    </row>
    <row r="87" spans="2:20" ht="15.75" x14ac:dyDescent="0.25">
      <c r="B87" s="110" t="s">
        <v>117</v>
      </c>
      <c r="C87" s="84" t="s">
        <v>67</v>
      </c>
      <c r="D87" s="56">
        <f t="shared" ref="D87:D109" si="3">SUM(E87:T87)</f>
        <v>14</v>
      </c>
      <c r="E87" s="167">
        <v>3</v>
      </c>
      <c r="F87" s="149"/>
      <c r="G87" s="149"/>
      <c r="H87" s="149"/>
      <c r="I87" s="149"/>
      <c r="J87" s="149"/>
      <c r="K87" s="149"/>
      <c r="L87" s="149"/>
      <c r="M87" s="167">
        <v>2</v>
      </c>
      <c r="N87" s="167">
        <v>5</v>
      </c>
      <c r="O87" s="149"/>
      <c r="P87" s="222"/>
      <c r="Q87" s="304"/>
      <c r="R87" s="304"/>
      <c r="S87" s="167">
        <v>4</v>
      </c>
      <c r="T87" s="324"/>
    </row>
    <row r="88" spans="2:20" ht="15.75" x14ac:dyDescent="0.25">
      <c r="B88" s="115" t="s">
        <v>145</v>
      </c>
      <c r="C88" s="16" t="s">
        <v>71</v>
      </c>
      <c r="D88" s="56">
        <f t="shared" si="3"/>
        <v>10</v>
      </c>
      <c r="E88" s="149"/>
      <c r="F88" s="167">
        <v>5</v>
      </c>
      <c r="G88" s="149"/>
      <c r="H88" s="149"/>
      <c r="I88" s="167">
        <v>5</v>
      </c>
      <c r="J88" s="213"/>
      <c r="K88" s="213"/>
      <c r="L88" s="213"/>
      <c r="M88" s="213"/>
      <c r="N88" s="149"/>
      <c r="O88" s="213"/>
      <c r="P88" s="214"/>
      <c r="Q88" s="148"/>
      <c r="R88" s="148"/>
      <c r="S88" s="149"/>
      <c r="T88" s="324"/>
    </row>
    <row r="89" spans="2:20" ht="15.75" x14ac:dyDescent="0.25">
      <c r="B89" s="115" t="s">
        <v>145</v>
      </c>
      <c r="C89" s="16" t="s">
        <v>24</v>
      </c>
      <c r="D89" s="56">
        <f t="shared" si="3"/>
        <v>10</v>
      </c>
      <c r="E89" s="167">
        <v>5</v>
      </c>
      <c r="F89" s="149"/>
      <c r="G89" s="149"/>
      <c r="H89" s="149"/>
      <c r="I89" s="149"/>
      <c r="J89" s="149"/>
      <c r="K89" s="149"/>
      <c r="L89" s="167">
        <v>5</v>
      </c>
      <c r="M89" s="149"/>
      <c r="N89" s="149"/>
      <c r="O89" s="149"/>
      <c r="P89" s="216"/>
      <c r="Q89" s="148"/>
      <c r="R89" s="148"/>
      <c r="S89" s="213"/>
      <c r="T89" s="324"/>
    </row>
    <row r="90" spans="2:20" ht="15.75" x14ac:dyDescent="0.25">
      <c r="B90" s="115" t="s">
        <v>145</v>
      </c>
      <c r="C90" s="16" t="s">
        <v>64</v>
      </c>
      <c r="D90" s="56">
        <f t="shared" si="3"/>
        <v>10</v>
      </c>
      <c r="E90" s="149"/>
      <c r="F90" s="149"/>
      <c r="G90" s="149"/>
      <c r="H90" s="149"/>
      <c r="I90" s="149"/>
      <c r="J90" s="149"/>
      <c r="K90" s="149"/>
      <c r="L90" s="149"/>
      <c r="M90" s="167">
        <v>4</v>
      </c>
      <c r="N90" s="149"/>
      <c r="O90" s="149"/>
      <c r="P90" s="216"/>
      <c r="Q90" s="148"/>
      <c r="R90" s="148"/>
      <c r="S90" s="198">
        <v>3</v>
      </c>
      <c r="T90" s="168">
        <v>3</v>
      </c>
    </row>
    <row r="91" spans="2:20" ht="15.75" x14ac:dyDescent="0.25">
      <c r="B91" s="111" t="s">
        <v>124</v>
      </c>
      <c r="C91" s="16" t="s">
        <v>84</v>
      </c>
      <c r="D91" s="56">
        <f t="shared" si="3"/>
        <v>9</v>
      </c>
      <c r="E91" s="149"/>
      <c r="F91" s="149"/>
      <c r="G91" s="167">
        <v>4</v>
      </c>
      <c r="H91" s="149"/>
      <c r="I91" s="149"/>
      <c r="J91" s="149"/>
      <c r="K91" s="149"/>
      <c r="L91" s="149"/>
      <c r="M91" s="149"/>
      <c r="N91" s="149"/>
      <c r="O91" s="149"/>
      <c r="P91" s="216"/>
      <c r="Q91" s="90">
        <v>5</v>
      </c>
      <c r="R91" s="148"/>
      <c r="S91" s="213"/>
      <c r="T91" s="324"/>
    </row>
    <row r="92" spans="2:20" ht="15.75" x14ac:dyDescent="0.25">
      <c r="B92" s="111" t="s">
        <v>124</v>
      </c>
      <c r="C92" s="16" t="s">
        <v>65</v>
      </c>
      <c r="D92" s="56">
        <f t="shared" si="3"/>
        <v>9</v>
      </c>
      <c r="E92" s="149"/>
      <c r="F92" s="167">
        <v>4</v>
      </c>
      <c r="G92" s="149"/>
      <c r="H92" s="149"/>
      <c r="I92" s="149"/>
      <c r="J92" s="149"/>
      <c r="K92" s="167">
        <v>5</v>
      </c>
      <c r="L92" s="149"/>
      <c r="M92" s="149"/>
      <c r="N92" s="149"/>
      <c r="O92" s="149"/>
      <c r="P92" s="216"/>
      <c r="Q92" s="148"/>
      <c r="R92" s="148"/>
      <c r="S92" s="213"/>
      <c r="T92" s="324"/>
    </row>
    <row r="93" spans="2:20" ht="15.75" x14ac:dyDescent="0.25">
      <c r="B93" s="111" t="s">
        <v>125</v>
      </c>
      <c r="C93" s="16" t="s">
        <v>101</v>
      </c>
      <c r="D93" s="56">
        <f t="shared" si="3"/>
        <v>7</v>
      </c>
      <c r="E93" s="149"/>
      <c r="F93" s="149"/>
      <c r="G93" s="149"/>
      <c r="H93" s="149"/>
      <c r="I93" s="149"/>
      <c r="J93" s="167">
        <v>3</v>
      </c>
      <c r="K93" s="149"/>
      <c r="L93" s="149"/>
      <c r="M93" s="149"/>
      <c r="N93" s="149"/>
      <c r="O93" s="149"/>
      <c r="P93" s="216"/>
      <c r="Q93" s="90">
        <v>4</v>
      </c>
      <c r="R93" s="148"/>
      <c r="S93" s="213"/>
      <c r="T93" s="324"/>
    </row>
    <row r="94" spans="2:20" ht="15.75" x14ac:dyDescent="0.25">
      <c r="B94" s="111" t="s">
        <v>146</v>
      </c>
      <c r="C94" s="16" t="s">
        <v>66</v>
      </c>
      <c r="D94" s="56">
        <f t="shared" si="3"/>
        <v>5</v>
      </c>
      <c r="E94" s="149"/>
      <c r="F94" s="149"/>
      <c r="G94" s="149"/>
      <c r="H94" s="149"/>
      <c r="I94" s="149"/>
      <c r="J94" s="149"/>
      <c r="K94" s="149"/>
      <c r="L94" s="149"/>
      <c r="M94" s="149"/>
      <c r="N94" s="149"/>
      <c r="O94" s="167">
        <v>5</v>
      </c>
      <c r="P94" s="216"/>
      <c r="Q94" s="148"/>
      <c r="R94" s="213"/>
      <c r="S94" s="213"/>
      <c r="T94" s="324"/>
    </row>
    <row r="95" spans="2:20" ht="15.75" x14ac:dyDescent="0.25">
      <c r="B95" s="111" t="s">
        <v>146</v>
      </c>
      <c r="C95" s="16" t="s">
        <v>113</v>
      </c>
      <c r="D95" s="56">
        <f t="shared" si="3"/>
        <v>5</v>
      </c>
      <c r="E95" s="149"/>
      <c r="F95" s="149"/>
      <c r="G95" s="149"/>
      <c r="H95" s="149"/>
      <c r="I95" s="149"/>
      <c r="J95" s="149"/>
      <c r="K95" s="149"/>
      <c r="L95" s="149"/>
      <c r="M95" s="149"/>
      <c r="N95" s="149"/>
      <c r="O95" s="149"/>
      <c r="P95" s="216"/>
      <c r="Q95" s="148"/>
      <c r="R95" s="148"/>
      <c r="S95" s="213"/>
      <c r="T95" s="168">
        <v>5</v>
      </c>
    </row>
    <row r="96" spans="2:20" ht="15.75" x14ac:dyDescent="0.25">
      <c r="B96" s="111" t="s">
        <v>146</v>
      </c>
      <c r="C96" s="16" t="s">
        <v>31</v>
      </c>
      <c r="D96" s="56">
        <f t="shared" si="3"/>
        <v>5</v>
      </c>
      <c r="E96" s="149"/>
      <c r="F96" s="149"/>
      <c r="G96" s="149"/>
      <c r="H96" s="167">
        <v>5</v>
      </c>
      <c r="I96" s="149"/>
      <c r="J96" s="149"/>
      <c r="K96" s="149"/>
      <c r="L96" s="149"/>
      <c r="M96" s="149"/>
      <c r="N96" s="149"/>
      <c r="O96" s="149"/>
      <c r="P96" s="216"/>
      <c r="Q96" s="148"/>
      <c r="R96" s="148"/>
      <c r="S96" s="213"/>
      <c r="T96" s="324"/>
    </row>
    <row r="97" spans="2:20" ht="15.75" x14ac:dyDescent="0.25">
      <c r="B97" s="111" t="s">
        <v>146</v>
      </c>
      <c r="C97" s="16" t="s">
        <v>116</v>
      </c>
      <c r="D97" s="56">
        <f t="shared" si="3"/>
        <v>5</v>
      </c>
      <c r="E97" s="149"/>
      <c r="F97" s="149"/>
      <c r="G97" s="149"/>
      <c r="H97" s="149"/>
      <c r="I97" s="149"/>
      <c r="J97" s="149"/>
      <c r="K97" s="149"/>
      <c r="L97" s="149"/>
      <c r="M97" s="149"/>
      <c r="N97" s="149"/>
      <c r="O97" s="149"/>
      <c r="P97" s="216"/>
      <c r="Q97" s="148"/>
      <c r="R97" s="90">
        <v>5</v>
      </c>
      <c r="S97" s="213"/>
      <c r="T97" s="324"/>
    </row>
    <row r="98" spans="2:20" ht="15.75" x14ac:dyDescent="0.25">
      <c r="B98" s="111" t="s">
        <v>146</v>
      </c>
      <c r="C98" s="16" t="s">
        <v>111</v>
      </c>
      <c r="D98" s="56">
        <f t="shared" si="3"/>
        <v>5</v>
      </c>
      <c r="E98" s="149"/>
      <c r="F98" s="149"/>
      <c r="G98" s="149"/>
      <c r="H98" s="149"/>
      <c r="I98" s="149"/>
      <c r="J98" s="149"/>
      <c r="K98" s="149"/>
      <c r="L98" s="149"/>
      <c r="M98" s="149"/>
      <c r="N98" s="149"/>
      <c r="O98" s="149"/>
      <c r="P98" s="216"/>
      <c r="Q98" s="148"/>
      <c r="R98" s="148"/>
      <c r="S98" s="198">
        <v>5</v>
      </c>
      <c r="T98" s="324"/>
    </row>
    <row r="99" spans="2:20" ht="15.75" x14ac:dyDescent="0.25">
      <c r="B99" s="111" t="s">
        <v>146</v>
      </c>
      <c r="C99" s="16" t="s">
        <v>87</v>
      </c>
      <c r="D99" s="56">
        <f t="shared" si="3"/>
        <v>5</v>
      </c>
      <c r="E99" s="149"/>
      <c r="F99" s="149"/>
      <c r="G99" s="149"/>
      <c r="H99" s="149"/>
      <c r="I99" s="149"/>
      <c r="J99" s="167">
        <v>5</v>
      </c>
      <c r="K99" s="149"/>
      <c r="L99" s="149"/>
      <c r="M99" s="149"/>
      <c r="N99" s="149"/>
      <c r="O99" s="149"/>
      <c r="P99" s="216"/>
      <c r="Q99" s="148"/>
      <c r="R99" s="148"/>
      <c r="S99" s="213"/>
      <c r="T99" s="324"/>
    </row>
    <row r="100" spans="2:20" ht="15.75" x14ac:dyDescent="0.25">
      <c r="B100" s="111" t="s">
        <v>146</v>
      </c>
      <c r="C100" s="16" t="s">
        <v>95</v>
      </c>
      <c r="D100" s="56">
        <f t="shared" si="3"/>
        <v>5</v>
      </c>
      <c r="E100" s="149"/>
      <c r="F100" s="149"/>
      <c r="G100" s="149"/>
      <c r="H100" s="149"/>
      <c r="I100" s="149"/>
      <c r="J100" s="149"/>
      <c r="K100" s="149"/>
      <c r="L100" s="149"/>
      <c r="M100" s="167">
        <v>5</v>
      </c>
      <c r="N100" s="149"/>
      <c r="O100" s="149"/>
      <c r="P100" s="216"/>
      <c r="Q100" s="148"/>
      <c r="R100" s="148"/>
      <c r="S100" s="213"/>
      <c r="T100" s="324"/>
    </row>
    <row r="101" spans="2:20" ht="15.75" x14ac:dyDescent="0.25">
      <c r="B101" s="111" t="s">
        <v>146</v>
      </c>
      <c r="C101" s="16" t="s">
        <v>35</v>
      </c>
      <c r="D101" s="56">
        <f t="shared" si="3"/>
        <v>5</v>
      </c>
      <c r="E101" s="149"/>
      <c r="F101" s="149"/>
      <c r="G101" s="167">
        <v>5</v>
      </c>
      <c r="H101" s="149"/>
      <c r="I101" s="149"/>
      <c r="J101" s="149"/>
      <c r="K101" s="149"/>
      <c r="L101" s="149"/>
      <c r="M101" s="149"/>
      <c r="N101" s="149"/>
      <c r="O101" s="149"/>
      <c r="P101" s="216"/>
      <c r="Q101" s="148"/>
      <c r="R101" s="148"/>
      <c r="S101" s="213"/>
      <c r="T101" s="324"/>
    </row>
    <row r="102" spans="2:20" ht="15.75" x14ac:dyDescent="0.25">
      <c r="B102" s="111" t="s">
        <v>147</v>
      </c>
      <c r="C102" s="16" t="s">
        <v>77</v>
      </c>
      <c r="D102" s="56">
        <f t="shared" si="3"/>
        <v>4</v>
      </c>
      <c r="E102" s="167">
        <v>4</v>
      </c>
      <c r="F102" s="149"/>
      <c r="G102" s="149"/>
      <c r="H102" s="149"/>
      <c r="I102" s="149"/>
      <c r="J102" s="149"/>
      <c r="K102" s="149"/>
      <c r="L102" s="149"/>
      <c r="M102" s="149"/>
      <c r="N102" s="149"/>
      <c r="O102" s="149"/>
      <c r="P102" s="216"/>
      <c r="Q102" s="148"/>
      <c r="R102" s="148"/>
      <c r="S102" s="213"/>
      <c r="T102" s="324"/>
    </row>
    <row r="103" spans="2:20" ht="15.75" x14ac:dyDescent="0.25">
      <c r="B103" s="111" t="s">
        <v>147</v>
      </c>
      <c r="C103" s="16" t="s">
        <v>78</v>
      </c>
      <c r="D103" s="56">
        <f t="shared" si="3"/>
        <v>4</v>
      </c>
      <c r="E103" s="149"/>
      <c r="F103" s="149"/>
      <c r="G103" s="149"/>
      <c r="H103" s="149"/>
      <c r="I103" s="149"/>
      <c r="J103" s="149"/>
      <c r="K103" s="149"/>
      <c r="L103" s="149"/>
      <c r="M103" s="149"/>
      <c r="N103" s="167">
        <v>4</v>
      </c>
      <c r="O103" s="149"/>
      <c r="P103" s="216"/>
      <c r="Q103" s="148"/>
      <c r="R103" s="148"/>
      <c r="S103" s="213"/>
      <c r="T103" s="324"/>
    </row>
    <row r="104" spans="2:20" ht="15.75" x14ac:dyDescent="0.25">
      <c r="B104" s="111" t="s">
        <v>147</v>
      </c>
      <c r="C104" s="16" t="s">
        <v>86</v>
      </c>
      <c r="D104" s="56">
        <f t="shared" si="3"/>
        <v>4</v>
      </c>
      <c r="E104" s="149"/>
      <c r="F104" s="149"/>
      <c r="G104" s="149"/>
      <c r="H104" s="149"/>
      <c r="I104" s="213"/>
      <c r="J104" s="167">
        <v>4</v>
      </c>
      <c r="K104" s="149"/>
      <c r="L104" s="149"/>
      <c r="M104" s="149"/>
      <c r="N104" s="149"/>
      <c r="O104" s="149"/>
      <c r="P104" s="216"/>
      <c r="Q104" s="148"/>
      <c r="R104" s="148"/>
      <c r="S104" s="149"/>
      <c r="T104" s="324"/>
    </row>
    <row r="105" spans="2:20" ht="15.75" x14ac:dyDescent="0.25">
      <c r="B105" s="111" t="s">
        <v>147</v>
      </c>
      <c r="C105" s="140" t="s">
        <v>34</v>
      </c>
      <c r="D105" s="56">
        <f t="shared" si="3"/>
        <v>4</v>
      </c>
      <c r="E105" s="149"/>
      <c r="F105" s="149"/>
      <c r="G105" s="149"/>
      <c r="H105" s="149"/>
      <c r="I105" s="149"/>
      <c r="J105" s="149"/>
      <c r="K105" s="149"/>
      <c r="L105" s="149"/>
      <c r="M105" s="149"/>
      <c r="N105" s="149"/>
      <c r="O105" s="149"/>
      <c r="P105" s="216"/>
      <c r="Q105" s="148"/>
      <c r="R105" s="148"/>
      <c r="S105" s="213"/>
      <c r="T105" s="168">
        <v>4</v>
      </c>
    </row>
    <row r="106" spans="2:20" ht="15.75" x14ac:dyDescent="0.25">
      <c r="B106" s="111" t="s">
        <v>147</v>
      </c>
      <c r="C106" s="140" t="s">
        <v>68</v>
      </c>
      <c r="D106" s="56">
        <f t="shared" si="3"/>
        <v>4</v>
      </c>
      <c r="E106" s="149"/>
      <c r="F106" s="149"/>
      <c r="G106" s="149"/>
      <c r="H106" s="149"/>
      <c r="I106" s="167">
        <v>4</v>
      </c>
      <c r="J106" s="149"/>
      <c r="K106" s="149"/>
      <c r="L106" s="149"/>
      <c r="M106" s="149"/>
      <c r="N106" s="149"/>
      <c r="O106" s="149"/>
      <c r="P106" s="216"/>
      <c r="Q106" s="148"/>
      <c r="R106" s="148"/>
      <c r="S106" s="213"/>
      <c r="T106" s="324"/>
    </row>
    <row r="107" spans="2:20" ht="15.75" x14ac:dyDescent="0.25">
      <c r="B107" s="111" t="s">
        <v>148</v>
      </c>
      <c r="C107" s="140" t="s">
        <v>70</v>
      </c>
      <c r="D107" s="56">
        <f t="shared" si="3"/>
        <v>3</v>
      </c>
      <c r="E107" s="149"/>
      <c r="F107" s="149"/>
      <c r="G107" s="149"/>
      <c r="H107" s="149"/>
      <c r="I107" s="149"/>
      <c r="J107" s="149"/>
      <c r="K107" s="149"/>
      <c r="L107" s="149"/>
      <c r="M107" s="167">
        <v>3</v>
      </c>
      <c r="N107" s="149"/>
      <c r="O107" s="149"/>
      <c r="P107" s="216"/>
      <c r="Q107" s="148"/>
      <c r="R107" s="148"/>
      <c r="S107" s="213"/>
      <c r="T107" s="324"/>
    </row>
    <row r="108" spans="2:20" ht="15.75" x14ac:dyDescent="0.25">
      <c r="B108" s="111" t="s">
        <v>149</v>
      </c>
      <c r="C108" s="140" t="s">
        <v>63</v>
      </c>
      <c r="D108" s="56">
        <f t="shared" si="3"/>
        <v>2</v>
      </c>
      <c r="E108" s="167">
        <v>2</v>
      </c>
      <c r="F108" s="149"/>
      <c r="G108" s="149"/>
      <c r="H108" s="149"/>
      <c r="I108" s="149"/>
      <c r="J108" s="149"/>
      <c r="K108" s="149"/>
      <c r="L108" s="149"/>
      <c r="M108" s="149"/>
      <c r="N108" s="149"/>
      <c r="O108" s="149"/>
      <c r="P108" s="216"/>
      <c r="Q108" s="148"/>
      <c r="R108" s="148"/>
      <c r="S108" s="213"/>
      <c r="T108" s="324"/>
    </row>
    <row r="109" spans="2:20" ht="16.5" thickBot="1" x14ac:dyDescent="0.3">
      <c r="B109" s="112" t="s">
        <v>149</v>
      </c>
      <c r="C109" s="140" t="s">
        <v>99</v>
      </c>
      <c r="D109" s="56">
        <f t="shared" si="3"/>
        <v>2</v>
      </c>
      <c r="E109" s="213"/>
      <c r="F109" s="149"/>
      <c r="G109" s="149"/>
      <c r="H109" s="149"/>
      <c r="I109" s="213"/>
      <c r="J109" s="167">
        <v>2</v>
      </c>
      <c r="K109" s="149"/>
      <c r="L109" s="149"/>
      <c r="M109" s="149"/>
      <c r="N109" s="149"/>
      <c r="O109" s="149"/>
      <c r="P109" s="223"/>
      <c r="Q109" s="313"/>
      <c r="R109" s="148"/>
      <c r="S109" s="213"/>
      <c r="T109" s="336"/>
    </row>
    <row r="110" spans="2:20" ht="16.5" thickBot="1" x14ac:dyDescent="0.3">
      <c r="B110" s="68"/>
      <c r="C110" s="399" t="s">
        <v>4</v>
      </c>
      <c r="D110" s="400"/>
      <c r="E110" s="400"/>
      <c r="F110" s="400"/>
      <c r="G110" s="400"/>
      <c r="H110" s="400"/>
      <c r="I110" s="400"/>
      <c r="J110" s="400"/>
      <c r="K110" s="400"/>
      <c r="L110" s="400"/>
      <c r="M110" s="400"/>
      <c r="N110" s="400"/>
      <c r="O110" s="400"/>
      <c r="P110" s="400"/>
      <c r="Q110" s="400"/>
      <c r="R110" s="400"/>
      <c r="S110" s="400"/>
      <c r="T110" s="401"/>
    </row>
    <row r="111" spans="2:20" ht="15.75" x14ac:dyDescent="0.25">
      <c r="B111" s="96" t="s">
        <v>117</v>
      </c>
      <c r="C111" s="84" t="s">
        <v>65</v>
      </c>
      <c r="D111" s="60">
        <f t="shared" ref="D111:D127" si="4">SUM(E111:T111)</f>
        <v>41</v>
      </c>
      <c r="E111" s="195">
        <v>1</v>
      </c>
      <c r="F111" s="292"/>
      <c r="G111" s="195">
        <v>4</v>
      </c>
      <c r="H111" s="195">
        <v>4</v>
      </c>
      <c r="I111" s="195">
        <v>3</v>
      </c>
      <c r="J111" s="195">
        <v>4</v>
      </c>
      <c r="K111" s="260"/>
      <c r="L111" s="260"/>
      <c r="M111" s="195">
        <v>2</v>
      </c>
      <c r="N111" s="195">
        <v>4</v>
      </c>
      <c r="O111" s="195">
        <v>5</v>
      </c>
      <c r="P111" s="222"/>
      <c r="Q111" s="270"/>
      <c r="R111" s="195">
        <v>4</v>
      </c>
      <c r="S111" s="195">
        <v>5</v>
      </c>
      <c r="T111" s="200">
        <v>5</v>
      </c>
    </row>
    <row r="112" spans="2:20" ht="15.75" x14ac:dyDescent="0.25">
      <c r="B112" s="97" t="s">
        <v>123</v>
      </c>
      <c r="C112" s="16" t="s">
        <v>64</v>
      </c>
      <c r="D112" s="57">
        <f t="shared" si="4"/>
        <v>19</v>
      </c>
      <c r="E112" s="198">
        <v>4</v>
      </c>
      <c r="F112" s="231"/>
      <c r="G112" s="232"/>
      <c r="H112" s="232"/>
      <c r="I112" s="231"/>
      <c r="J112" s="231"/>
      <c r="K112" s="231"/>
      <c r="L112" s="232"/>
      <c r="M112" s="232"/>
      <c r="N112" s="232"/>
      <c r="O112" s="167">
        <v>4</v>
      </c>
      <c r="P112" s="216"/>
      <c r="Q112" s="71">
        <v>2</v>
      </c>
      <c r="R112" s="167">
        <v>5</v>
      </c>
      <c r="S112" s="232"/>
      <c r="T112" s="168">
        <v>4</v>
      </c>
    </row>
    <row r="113" spans="2:20" ht="15.75" x14ac:dyDescent="0.25">
      <c r="B113" s="97" t="s">
        <v>122</v>
      </c>
      <c r="C113" s="16" t="s">
        <v>24</v>
      </c>
      <c r="D113" s="57">
        <f t="shared" si="4"/>
        <v>17</v>
      </c>
      <c r="E113" s="232"/>
      <c r="F113" s="232"/>
      <c r="G113" s="232"/>
      <c r="H113" s="232"/>
      <c r="I113" s="198">
        <v>4</v>
      </c>
      <c r="J113" s="198">
        <v>5</v>
      </c>
      <c r="K113" s="231"/>
      <c r="L113" s="232"/>
      <c r="M113" s="232"/>
      <c r="N113" s="167">
        <v>5</v>
      </c>
      <c r="O113" s="232"/>
      <c r="P113" s="216"/>
      <c r="Q113" s="71">
        <v>3</v>
      </c>
      <c r="R113" s="232"/>
      <c r="S113" s="232"/>
      <c r="T113" s="325"/>
    </row>
    <row r="114" spans="2:20" ht="15.75" x14ac:dyDescent="0.25">
      <c r="B114" s="97" t="s">
        <v>121</v>
      </c>
      <c r="C114" s="16" t="s">
        <v>94</v>
      </c>
      <c r="D114" s="57">
        <f t="shared" si="4"/>
        <v>14</v>
      </c>
      <c r="E114" s="231"/>
      <c r="F114" s="232"/>
      <c r="G114" s="232"/>
      <c r="H114" s="167">
        <v>3</v>
      </c>
      <c r="I114" s="232"/>
      <c r="J114" s="231"/>
      <c r="K114" s="232"/>
      <c r="L114" s="198">
        <v>4</v>
      </c>
      <c r="M114" s="232"/>
      <c r="N114" s="231"/>
      <c r="O114" s="198">
        <v>3</v>
      </c>
      <c r="P114" s="214"/>
      <c r="Q114" s="90">
        <v>1</v>
      </c>
      <c r="R114" s="198">
        <v>3</v>
      </c>
      <c r="S114" s="231"/>
      <c r="T114" s="325"/>
    </row>
    <row r="115" spans="2:20" ht="15.75" x14ac:dyDescent="0.25">
      <c r="B115" s="97" t="s">
        <v>120</v>
      </c>
      <c r="C115" s="16" t="s">
        <v>32</v>
      </c>
      <c r="D115" s="57">
        <f t="shared" si="4"/>
        <v>10</v>
      </c>
      <c r="E115" s="167">
        <v>5</v>
      </c>
      <c r="F115" s="232"/>
      <c r="G115" s="232"/>
      <c r="H115" s="232"/>
      <c r="I115" s="167">
        <v>5</v>
      </c>
      <c r="J115" s="231"/>
      <c r="K115" s="232"/>
      <c r="L115" s="231"/>
      <c r="M115" s="232"/>
      <c r="N115" s="232"/>
      <c r="O115" s="231"/>
      <c r="P115" s="214"/>
      <c r="Q115" s="271"/>
      <c r="R115" s="231"/>
      <c r="S115" s="231"/>
      <c r="T115" s="325"/>
    </row>
    <row r="116" spans="2:20" ht="15.75" x14ac:dyDescent="0.25">
      <c r="B116" s="97" t="s">
        <v>150</v>
      </c>
      <c r="C116" s="16" t="s">
        <v>71</v>
      </c>
      <c r="D116" s="57">
        <f t="shared" si="4"/>
        <v>9</v>
      </c>
      <c r="E116" s="167">
        <v>2</v>
      </c>
      <c r="F116" s="232"/>
      <c r="G116" s="232"/>
      <c r="H116" s="167">
        <v>2</v>
      </c>
      <c r="I116" s="232"/>
      <c r="J116" s="231"/>
      <c r="K116" s="232"/>
      <c r="L116" s="198">
        <v>5</v>
      </c>
      <c r="M116" s="231"/>
      <c r="N116" s="232"/>
      <c r="O116" s="231"/>
      <c r="P116" s="214"/>
      <c r="Q116" s="271"/>
      <c r="R116" s="231"/>
      <c r="S116" s="231"/>
      <c r="T116" s="325"/>
    </row>
    <row r="117" spans="2:20" ht="15.75" x14ac:dyDescent="0.25">
      <c r="B117" s="97" t="s">
        <v>151</v>
      </c>
      <c r="C117" s="16" t="s">
        <v>30</v>
      </c>
      <c r="D117" s="57">
        <f t="shared" si="4"/>
        <v>8</v>
      </c>
      <c r="E117" s="232"/>
      <c r="F117" s="167">
        <v>5</v>
      </c>
      <c r="G117" s="232"/>
      <c r="H117" s="232"/>
      <c r="I117" s="232"/>
      <c r="J117" s="231"/>
      <c r="K117" s="231"/>
      <c r="L117" s="231"/>
      <c r="M117" s="167">
        <v>3</v>
      </c>
      <c r="N117" s="232"/>
      <c r="O117" s="231"/>
      <c r="P117" s="214"/>
      <c r="Q117" s="271"/>
      <c r="R117" s="231"/>
      <c r="S117" s="231"/>
      <c r="T117" s="325"/>
    </row>
    <row r="118" spans="2:20" ht="15.75" x14ac:dyDescent="0.25">
      <c r="B118" s="97" t="s">
        <v>151</v>
      </c>
      <c r="C118" s="16" t="s">
        <v>31</v>
      </c>
      <c r="D118" s="57">
        <f t="shared" si="4"/>
        <v>8</v>
      </c>
      <c r="E118" s="232"/>
      <c r="F118" s="232"/>
      <c r="G118" s="232"/>
      <c r="H118" s="232"/>
      <c r="I118" s="232"/>
      <c r="J118" s="231"/>
      <c r="K118" s="232"/>
      <c r="L118" s="231"/>
      <c r="M118" s="167">
        <v>5</v>
      </c>
      <c r="N118" s="232"/>
      <c r="O118" s="231"/>
      <c r="P118" s="214"/>
      <c r="Q118" s="271"/>
      <c r="R118" s="231"/>
      <c r="S118" s="231"/>
      <c r="T118" s="168">
        <v>3</v>
      </c>
    </row>
    <row r="119" spans="2:20" ht="15.75" x14ac:dyDescent="0.25">
      <c r="B119" s="97" t="s">
        <v>118</v>
      </c>
      <c r="C119" s="16" t="s">
        <v>48</v>
      </c>
      <c r="D119" s="57">
        <f t="shared" si="4"/>
        <v>7</v>
      </c>
      <c r="E119" s="232"/>
      <c r="F119" s="232"/>
      <c r="G119" s="232"/>
      <c r="H119" s="232"/>
      <c r="I119" s="232"/>
      <c r="J119" s="231"/>
      <c r="K119" s="232"/>
      <c r="L119" s="231"/>
      <c r="M119" s="232"/>
      <c r="N119" s="232"/>
      <c r="O119" s="231"/>
      <c r="P119" s="214"/>
      <c r="Q119" s="90">
        <v>5</v>
      </c>
      <c r="R119" s="198">
        <v>2</v>
      </c>
      <c r="S119" s="231"/>
      <c r="T119" s="358"/>
    </row>
    <row r="120" spans="2:20" ht="15.75" x14ac:dyDescent="0.25">
      <c r="B120" s="97" t="s">
        <v>174</v>
      </c>
      <c r="C120" s="16" t="s">
        <v>85</v>
      </c>
      <c r="D120" s="57">
        <f t="shared" si="4"/>
        <v>5</v>
      </c>
      <c r="E120" s="231"/>
      <c r="F120" s="232"/>
      <c r="G120" s="167">
        <v>5</v>
      </c>
      <c r="H120" s="232"/>
      <c r="I120" s="231"/>
      <c r="J120" s="231"/>
      <c r="K120" s="231"/>
      <c r="L120" s="231"/>
      <c r="M120" s="232"/>
      <c r="N120" s="232"/>
      <c r="O120" s="231"/>
      <c r="P120" s="214"/>
      <c r="Q120" s="271"/>
      <c r="R120" s="231"/>
      <c r="S120" s="231"/>
      <c r="T120" s="325"/>
    </row>
    <row r="121" spans="2:20" ht="15.75" x14ac:dyDescent="0.25">
      <c r="B121" s="97" t="s">
        <v>174</v>
      </c>
      <c r="C121" s="16" t="s">
        <v>25</v>
      </c>
      <c r="D121" s="57">
        <f t="shared" si="4"/>
        <v>5</v>
      </c>
      <c r="E121" s="198">
        <v>3</v>
      </c>
      <c r="F121" s="232"/>
      <c r="G121" s="232"/>
      <c r="H121" s="232"/>
      <c r="I121" s="232"/>
      <c r="J121" s="198">
        <v>2</v>
      </c>
      <c r="K121" s="232"/>
      <c r="L121" s="231"/>
      <c r="M121" s="232"/>
      <c r="N121" s="232"/>
      <c r="O121" s="231"/>
      <c r="P121" s="214"/>
      <c r="Q121" s="271"/>
      <c r="R121" s="231"/>
      <c r="S121" s="231"/>
      <c r="T121" s="325"/>
    </row>
    <row r="122" spans="2:20" ht="15.75" x14ac:dyDescent="0.25">
      <c r="B122" s="97" t="s">
        <v>174</v>
      </c>
      <c r="C122" s="16" t="s">
        <v>23</v>
      </c>
      <c r="D122" s="57">
        <f t="shared" si="4"/>
        <v>5</v>
      </c>
      <c r="E122" s="231"/>
      <c r="F122" s="232"/>
      <c r="G122" s="232"/>
      <c r="H122" s="232"/>
      <c r="I122" s="232"/>
      <c r="J122" s="231"/>
      <c r="K122" s="198">
        <v>5</v>
      </c>
      <c r="L122" s="231"/>
      <c r="M122" s="232"/>
      <c r="N122" s="232"/>
      <c r="O122" s="231"/>
      <c r="P122" s="214"/>
      <c r="Q122" s="271"/>
      <c r="R122" s="231"/>
      <c r="S122" s="231"/>
      <c r="T122" s="325"/>
    </row>
    <row r="123" spans="2:20" ht="15.75" x14ac:dyDescent="0.25">
      <c r="B123" s="97" t="s">
        <v>158</v>
      </c>
      <c r="C123" s="16" t="s">
        <v>114</v>
      </c>
      <c r="D123" s="57">
        <f t="shared" si="4"/>
        <v>4</v>
      </c>
      <c r="E123" s="231"/>
      <c r="F123" s="232"/>
      <c r="G123" s="232"/>
      <c r="H123" s="232"/>
      <c r="I123" s="232"/>
      <c r="J123" s="231"/>
      <c r="K123" s="232"/>
      <c r="L123" s="231"/>
      <c r="M123" s="232"/>
      <c r="N123" s="232"/>
      <c r="O123" s="231"/>
      <c r="P123" s="214"/>
      <c r="Q123" s="90">
        <v>4</v>
      </c>
      <c r="R123" s="231"/>
      <c r="S123" s="231"/>
      <c r="T123" s="325"/>
    </row>
    <row r="124" spans="2:20" ht="15.75" x14ac:dyDescent="0.25">
      <c r="B124" s="97" t="s">
        <v>158</v>
      </c>
      <c r="C124" s="16" t="s">
        <v>98</v>
      </c>
      <c r="D124" s="57">
        <f t="shared" si="4"/>
        <v>4</v>
      </c>
      <c r="E124" s="231"/>
      <c r="F124" s="232"/>
      <c r="G124" s="232"/>
      <c r="H124" s="232"/>
      <c r="I124" s="232"/>
      <c r="J124" s="231"/>
      <c r="K124" s="232"/>
      <c r="L124" s="231"/>
      <c r="M124" s="167">
        <v>4</v>
      </c>
      <c r="N124" s="232"/>
      <c r="O124" s="231"/>
      <c r="P124" s="214"/>
      <c r="Q124" s="271"/>
      <c r="R124" s="231"/>
      <c r="S124" s="231"/>
      <c r="T124" s="325"/>
    </row>
    <row r="125" spans="2:20" ht="15.75" x14ac:dyDescent="0.25">
      <c r="B125" s="97" t="s">
        <v>158</v>
      </c>
      <c r="C125" s="16" t="s">
        <v>95</v>
      </c>
      <c r="D125" s="57">
        <f t="shared" si="4"/>
        <v>4</v>
      </c>
      <c r="E125" s="231"/>
      <c r="F125" s="232"/>
      <c r="G125" s="232"/>
      <c r="H125" s="232"/>
      <c r="I125" s="232"/>
      <c r="J125" s="231"/>
      <c r="K125" s="232"/>
      <c r="L125" s="198">
        <v>3</v>
      </c>
      <c r="M125" s="167">
        <v>1</v>
      </c>
      <c r="N125" s="232"/>
      <c r="O125" s="231"/>
      <c r="P125" s="214"/>
      <c r="Q125" s="271"/>
      <c r="R125" s="231"/>
      <c r="S125" s="231"/>
      <c r="T125" s="325"/>
    </row>
    <row r="126" spans="2:20" ht="15.75" x14ac:dyDescent="0.25">
      <c r="B126" s="97" t="s">
        <v>175</v>
      </c>
      <c r="C126" s="16" t="s">
        <v>75</v>
      </c>
      <c r="D126" s="57">
        <f t="shared" si="4"/>
        <v>3</v>
      </c>
      <c r="E126" s="231"/>
      <c r="F126" s="232"/>
      <c r="G126" s="167">
        <v>3</v>
      </c>
      <c r="H126" s="232"/>
      <c r="I126" s="232"/>
      <c r="J126" s="231"/>
      <c r="K126" s="232"/>
      <c r="L126" s="231"/>
      <c r="M126" s="231"/>
      <c r="N126" s="232"/>
      <c r="O126" s="231"/>
      <c r="P126" s="214"/>
      <c r="Q126" s="271"/>
      <c r="R126" s="231"/>
      <c r="S126" s="231"/>
      <c r="T126" s="325"/>
    </row>
    <row r="127" spans="2:20" ht="16.5" thickBot="1" x14ac:dyDescent="0.3">
      <c r="B127" s="98" t="s">
        <v>175</v>
      </c>
      <c r="C127" s="145" t="s">
        <v>100</v>
      </c>
      <c r="D127" s="58">
        <f t="shared" si="4"/>
        <v>3</v>
      </c>
      <c r="E127" s="233"/>
      <c r="F127" s="233"/>
      <c r="G127" s="233"/>
      <c r="H127" s="233"/>
      <c r="I127" s="233"/>
      <c r="J127" s="204">
        <v>3</v>
      </c>
      <c r="K127" s="233"/>
      <c r="L127" s="243"/>
      <c r="M127" s="243"/>
      <c r="N127" s="243"/>
      <c r="O127" s="243"/>
      <c r="P127" s="223"/>
      <c r="Q127" s="255"/>
      <c r="R127" s="243"/>
      <c r="S127" s="243"/>
      <c r="T127" s="359"/>
    </row>
  </sheetData>
  <sortState xmlns:xlrd2="http://schemas.microsoft.com/office/spreadsheetml/2017/richdata2" ref="C29:T58">
    <sortCondition descending="1" ref="D29:D58"/>
  </sortState>
  <mergeCells count="5">
    <mergeCell ref="C2:T2"/>
    <mergeCell ref="C28:T28"/>
    <mergeCell ref="C110:T110"/>
    <mergeCell ref="C86:T86"/>
    <mergeCell ref="C59:T59"/>
  </mergeCells>
  <phoneticPr fontId="7" type="noConversion"/>
  <pageMargins left="0.25" right="0.25" top="0.75" bottom="0.75" header="0.3" footer="0.3"/>
  <pageSetup scale="67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U87"/>
  <sheetViews>
    <sheetView showGridLines="0" zoomScale="85" zoomScaleNormal="85" workbookViewId="0">
      <pane ySplit="1" topLeftCell="A2" activePane="bottomLeft" state="frozen"/>
      <selection pane="bottomLeft" activeCell="D85" activeCellId="3" sqref="D73:D76 D78 D81:D83 D85:D86"/>
    </sheetView>
  </sheetViews>
  <sheetFormatPr defaultRowHeight="15" x14ac:dyDescent="0.25"/>
  <cols>
    <col min="1" max="1" width="1.28515625" style="61" customWidth="1"/>
    <col min="2" max="2" width="2.5703125" style="61" customWidth="1"/>
    <col min="3" max="3" width="6" style="62" bestFit="1" customWidth="1"/>
    <col min="4" max="4" width="24.140625" style="61" bestFit="1" customWidth="1"/>
    <col min="5" max="5" width="5.85546875" style="61" bestFit="1" customWidth="1"/>
    <col min="6" max="16" width="9.28515625" style="53" bestFit="1" customWidth="1"/>
    <col min="17" max="17" width="5.140625" style="53" bestFit="1" customWidth="1"/>
    <col min="18" max="21" width="9.28515625" style="53" bestFit="1" customWidth="1"/>
    <col min="22" max="16384" width="9.140625" style="61"/>
  </cols>
  <sheetData>
    <row r="1" spans="2:21" ht="98.25" customHeight="1" thickBot="1" x14ac:dyDescent="0.3">
      <c r="D1" s="63" t="s">
        <v>8</v>
      </c>
      <c r="E1" s="59"/>
      <c r="F1" s="267" t="s">
        <v>52</v>
      </c>
      <c r="G1" s="234" t="s">
        <v>53</v>
      </c>
      <c r="H1" s="234" t="s">
        <v>54</v>
      </c>
      <c r="I1" s="234" t="s">
        <v>55</v>
      </c>
      <c r="J1" s="157" t="s">
        <v>56</v>
      </c>
      <c r="K1" s="290" t="s">
        <v>57</v>
      </c>
      <c r="L1" s="261" t="s">
        <v>58</v>
      </c>
      <c r="M1" s="261" t="s">
        <v>60</v>
      </c>
      <c r="N1" s="261" t="s">
        <v>61</v>
      </c>
      <c r="O1" s="290" t="s">
        <v>104</v>
      </c>
      <c r="P1" s="261" t="s">
        <v>103</v>
      </c>
      <c r="Q1" s="306" t="s">
        <v>20</v>
      </c>
      <c r="R1" s="157" t="s">
        <v>59</v>
      </c>
      <c r="S1" s="158" t="s">
        <v>40</v>
      </c>
      <c r="T1" s="157" t="s">
        <v>108</v>
      </c>
      <c r="U1" s="158" t="s">
        <v>109</v>
      </c>
    </row>
    <row r="2" spans="2:21" ht="16.5" thickBot="1" x14ac:dyDescent="0.3">
      <c r="C2" s="64"/>
      <c r="D2" s="393" t="s">
        <v>0</v>
      </c>
      <c r="E2" s="394"/>
      <c r="F2" s="394"/>
      <c r="G2" s="394"/>
      <c r="H2" s="394"/>
      <c r="I2" s="394"/>
      <c r="J2" s="394"/>
      <c r="K2" s="394"/>
      <c r="L2" s="394"/>
      <c r="M2" s="394"/>
      <c r="N2" s="394"/>
      <c r="O2" s="394"/>
      <c r="P2" s="394"/>
      <c r="Q2" s="394"/>
      <c r="R2" s="394"/>
      <c r="S2" s="394"/>
      <c r="T2" s="394"/>
      <c r="U2" s="395"/>
    </row>
    <row r="3" spans="2:21" ht="15.75" x14ac:dyDescent="0.25">
      <c r="B3" s="61" t="s">
        <v>170</v>
      </c>
      <c r="C3" s="108" t="s">
        <v>117</v>
      </c>
      <c r="D3" s="328" t="s">
        <v>30</v>
      </c>
      <c r="E3" s="109">
        <f t="shared" ref="E3:E20" si="0">SUM(F3:U3)</f>
        <v>21</v>
      </c>
      <c r="F3" s="266"/>
      <c r="G3" s="266"/>
      <c r="H3" s="266"/>
      <c r="I3" s="195">
        <v>3</v>
      </c>
      <c r="J3" s="266"/>
      <c r="K3" s="266"/>
      <c r="L3" s="347"/>
      <c r="M3" s="195">
        <v>4</v>
      </c>
      <c r="N3" s="347"/>
      <c r="O3" s="347"/>
      <c r="P3" s="347"/>
      <c r="Q3" s="206"/>
      <c r="R3" s="371">
        <v>5</v>
      </c>
      <c r="S3" s="348">
        <v>4</v>
      </c>
      <c r="T3" s="348">
        <v>5</v>
      </c>
      <c r="U3" s="370"/>
    </row>
    <row r="4" spans="2:21" ht="15.75" x14ac:dyDescent="0.25">
      <c r="B4" s="61" t="s">
        <v>170</v>
      </c>
      <c r="C4" s="97" t="s">
        <v>123</v>
      </c>
      <c r="D4" s="16" t="s">
        <v>26</v>
      </c>
      <c r="E4" s="124">
        <f t="shared" si="0"/>
        <v>19</v>
      </c>
      <c r="F4" s="236"/>
      <c r="G4" s="224"/>
      <c r="H4" s="236"/>
      <c r="I4" s="167">
        <v>4</v>
      </c>
      <c r="J4" s="236"/>
      <c r="K4" s="224"/>
      <c r="L4" s="224"/>
      <c r="M4" s="198">
        <v>3</v>
      </c>
      <c r="N4" s="224"/>
      <c r="O4" s="198">
        <v>5</v>
      </c>
      <c r="P4" s="297"/>
      <c r="Q4" s="208"/>
      <c r="R4" s="311"/>
      <c r="S4" s="225"/>
      <c r="T4" s="198">
        <v>4</v>
      </c>
      <c r="U4" s="203">
        <v>3</v>
      </c>
    </row>
    <row r="5" spans="2:21" ht="15.75" x14ac:dyDescent="0.25">
      <c r="B5" s="61" t="s">
        <v>170</v>
      </c>
      <c r="C5" s="97" t="s">
        <v>153</v>
      </c>
      <c r="D5" s="16" t="s">
        <v>66</v>
      </c>
      <c r="E5" s="124">
        <f t="shared" si="0"/>
        <v>18</v>
      </c>
      <c r="F5" s="236"/>
      <c r="G5" s="167">
        <v>4</v>
      </c>
      <c r="H5" s="236"/>
      <c r="I5" s="236"/>
      <c r="J5" s="167">
        <v>4</v>
      </c>
      <c r="K5" s="236"/>
      <c r="L5" s="198">
        <v>5</v>
      </c>
      <c r="M5" s="224"/>
      <c r="N5" s="224"/>
      <c r="O5" s="297"/>
      <c r="P5" s="202">
        <v>5</v>
      </c>
      <c r="Q5" s="208"/>
      <c r="R5" s="311"/>
      <c r="S5" s="225"/>
      <c r="T5" s="224"/>
      <c r="U5" s="317"/>
    </row>
    <row r="6" spans="2:21" ht="15.75" x14ac:dyDescent="0.25">
      <c r="B6" s="61" t="s">
        <v>170</v>
      </c>
      <c r="C6" s="97" t="s">
        <v>153</v>
      </c>
      <c r="D6" s="16" t="s">
        <v>25</v>
      </c>
      <c r="E6" s="124">
        <f t="shared" si="0"/>
        <v>18</v>
      </c>
      <c r="F6" s="236"/>
      <c r="G6" s="236"/>
      <c r="H6" s="167">
        <v>2</v>
      </c>
      <c r="I6" s="167">
        <v>5</v>
      </c>
      <c r="J6" s="236"/>
      <c r="K6" s="167">
        <v>5</v>
      </c>
      <c r="L6" s="224"/>
      <c r="M6" s="224"/>
      <c r="N6" s="224"/>
      <c r="O6" s="198">
        <v>3</v>
      </c>
      <c r="P6" s="297"/>
      <c r="Q6" s="208"/>
      <c r="R6" s="311"/>
      <c r="S6" s="15">
        <v>3</v>
      </c>
      <c r="T6" s="225"/>
      <c r="U6" s="317"/>
    </row>
    <row r="7" spans="2:21" ht="15.75" x14ac:dyDescent="0.25">
      <c r="B7" s="61" t="s">
        <v>169</v>
      </c>
      <c r="C7" s="97" t="s">
        <v>120</v>
      </c>
      <c r="D7" s="16" t="s">
        <v>79</v>
      </c>
      <c r="E7" s="124">
        <f t="shared" si="0"/>
        <v>13.5</v>
      </c>
      <c r="F7" s="167">
        <v>5</v>
      </c>
      <c r="G7" s="236"/>
      <c r="H7" s="167">
        <v>3.5</v>
      </c>
      <c r="I7" s="236"/>
      <c r="J7" s="236"/>
      <c r="K7" s="167">
        <v>4</v>
      </c>
      <c r="L7" s="224"/>
      <c r="M7" s="198">
        <v>1</v>
      </c>
      <c r="N7" s="224"/>
      <c r="O7" s="297"/>
      <c r="P7" s="297"/>
      <c r="Q7" s="208"/>
      <c r="R7" s="311"/>
      <c r="S7" s="224"/>
      <c r="T7" s="224"/>
      <c r="U7" s="317"/>
    </row>
    <row r="8" spans="2:21" ht="15.75" x14ac:dyDescent="0.25">
      <c r="B8" s="61" t="s">
        <v>169</v>
      </c>
      <c r="C8" s="97" t="s">
        <v>154</v>
      </c>
      <c r="D8" s="16" t="s">
        <v>63</v>
      </c>
      <c r="E8" s="124">
        <f t="shared" si="0"/>
        <v>10</v>
      </c>
      <c r="F8" s="236"/>
      <c r="G8" s="167">
        <v>5</v>
      </c>
      <c r="H8" s="236"/>
      <c r="I8" s="236"/>
      <c r="J8" s="167">
        <v>5</v>
      </c>
      <c r="K8" s="236"/>
      <c r="L8" s="224"/>
      <c r="M8" s="224"/>
      <c r="N8" s="224"/>
      <c r="O8" s="224"/>
      <c r="P8" s="297"/>
      <c r="Q8" s="208"/>
      <c r="R8" s="310"/>
      <c r="S8" s="224"/>
      <c r="T8" s="224"/>
      <c r="U8" s="317"/>
    </row>
    <row r="9" spans="2:21" ht="15.75" x14ac:dyDescent="0.25">
      <c r="B9" s="61" t="s">
        <v>170</v>
      </c>
      <c r="C9" s="97" t="s">
        <v>154</v>
      </c>
      <c r="D9" s="16" t="s">
        <v>81</v>
      </c>
      <c r="E9" s="124">
        <f t="shared" si="0"/>
        <v>10</v>
      </c>
      <c r="F9" s="236"/>
      <c r="G9" s="236"/>
      <c r="H9" s="167">
        <v>5</v>
      </c>
      <c r="I9" s="236"/>
      <c r="J9" s="236"/>
      <c r="K9" s="236"/>
      <c r="L9" s="236"/>
      <c r="M9" s="236"/>
      <c r="N9" s="297"/>
      <c r="O9" s="224"/>
      <c r="P9" s="297"/>
      <c r="Q9" s="208"/>
      <c r="R9" s="310"/>
      <c r="S9" s="224"/>
      <c r="T9" s="224"/>
      <c r="U9" s="201">
        <v>5</v>
      </c>
    </row>
    <row r="10" spans="2:21" ht="15.75" x14ac:dyDescent="0.25">
      <c r="B10" s="61" t="s">
        <v>170</v>
      </c>
      <c r="C10" s="97" t="s">
        <v>154</v>
      </c>
      <c r="D10" s="16" t="s">
        <v>24</v>
      </c>
      <c r="E10" s="124">
        <f t="shared" si="0"/>
        <v>10</v>
      </c>
      <c r="F10" s="236"/>
      <c r="G10" s="236"/>
      <c r="H10" s="236"/>
      <c r="I10" s="236"/>
      <c r="J10" s="236"/>
      <c r="K10" s="236"/>
      <c r="L10" s="224"/>
      <c r="M10" s="224"/>
      <c r="N10" s="224"/>
      <c r="O10" s="198">
        <v>4</v>
      </c>
      <c r="P10" s="297"/>
      <c r="Q10" s="208"/>
      <c r="R10" s="90">
        <v>4</v>
      </c>
      <c r="S10" s="224"/>
      <c r="T10" s="224"/>
      <c r="U10" s="201">
        <v>2</v>
      </c>
    </row>
    <row r="11" spans="2:21" ht="15.75" x14ac:dyDescent="0.25">
      <c r="B11" s="61" t="s">
        <v>169</v>
      </c>
      <c r="C11" s="97" t="s">
        <v>118</v>
      </c>
      <c r="D11" s="16" t="s">
        <v>114</v>
      </c>
      <c r="E11" s="124">
        <f t="shared" si="0"/>
        <v>9</v>
      </c>
      <c r="F11" s="236"/>
      <c r="G11" s="236"/>
      <c r="H11" s="236"/>
      <c r="I11" s="236"/>
      <c r="J11" s="236"/>
      <c r="K11" s="236"/>
      <c r="L11" s="224"/>
      <c r="M11" s="224"/>
      <c r="N11" s="224"/>
      <c r="O11" s="224"/>
      <c r="P11" s="297"/>
      <c r="Q11" s="208"/>
      <c r="R11" s="310"/>
      <c r="S11" s="198">
        <v>5</v>
      </c>
      <c r="T11" s="224"/>
      <c r="U11" s="201">
        <v>4</v>
      </c>
    </row>
    <row r="12" spans="2:21" ht="15.75" x14ac:dyDescent="0.25">
      <c r="B12" s="61" t="s">
        <v>169</v>
      </c>
      <c r="C12" s="97" t="s">
        <v>133</v>
      </c>
      <c r="D12" s="16" t="s">
        <v>110</v>
      </c>
      <c r="E12" s="124">
        <f t="shared" si="0"/>
        <v>8.5</v>
      </c>
      <c r="F12" s="236"/>
      <c r="G12" s="236"/>
      <c r="H12" s="167">
        <v>3.5</v>
      </c>
      <c r="I12" s="236"/>
      <c r="J12" s="236"/>
      <c r="K12" s="236"/>
      <c r="L12" s="224"/>
      <c r="M12" s="198">
        <v>5</v>
      </c>
      <c r="N12" s="224"/>
      <c r="O12" s="224"/>
      <c r="P12" s="297"/>
      <c r="Q12" s="208"/>
      <c r="R12" s="310"/>
      <c r="S12" s="224"/>
      <c r="T12" s="224"/>
      <c r="U12" s="317"/>
    </row>
    <row r="13" spans="2:21" ht="15.75" x14ac:dyDescent="0.25">
      <c r="B13" s="61" t="s">
        <v>170</v>
      </c>
      <c r="C13" s="97" t="s">
        <v>134</v>
      </c>
      <c r="D13" s="16" t="s">
        <v>106</v>
      </c>
      <c r="E13" s="124">
        <f t="shared" si="0"/>
        <v>5</v>
      </c>
      <c r="F13" s="236"/>
      <c r="G13" s="236"/>
      <c r="H13" s="236"/>
      <c r="I13" s="236"/>
      <c r="J13" s="236"/>
      <c r="K13" s="236"/>
      <c r="L13" s="224"/>
      <c r="M13" s="224"/>
      <c r="N13" s="198">
        <v>5</v>
      </c>
      <c r="O13" s="224"/>
      <c r="P13" s="297"/>
      <c r="Q13" s="208"/>
      <c r="R13" s="310"/>
      <c r="S13" s="224"/>
      <c r="T13" s="224"/>
      <c r="U13" s="317"/>
    </row>
    <row r="14" spans="2:21" ht="15.75" x14ac:dyDescent="0.25">
      <c r="B14" s="61" t="s">
        <v>170</v>
      </c>
      <c r="C14" s="97" t="s">
        <v>134</v>
      </c>
      <c r="D14" s="16" t="s">
        <v>74</v>
      </c>
      <c r="E14" s="124">
        <f t="shared" si="0"/>
        <v>5</v>
      </c>
      <c r="F14" s="236"/>
      <c r="G14" s="236"/>
      <c r="H14" s="167">
        <v>3</v>
      </c>
      <c r="I14" s="236"/>
      <c r="J14" s="236"/>
      <c r="K14" s="236"/>
      <c r="L14" s="198">
        <v>2</v>
      </c>
      <c r="M14" s="224"/>
      <c r="N14" s="224"/>
      <c r="O14" s="224"/>
      <c r="P14" s="297"/>
      <c r="Q14" s="208"/>
      <c r="R14" s="310"/>
      <c r="S14" s="224"/>
      <c r="T14" s="224"/>
      <c r="U14" s="317"/>
    </row>
    <row r="15" spans="2:21" ht="15.75" x14ac:dyDescent="0.25">
      <c r="B15" s="61" t="s">
        <v>170</v>
      </c>
      <c r="C15" s="97" t="s">
        <v>155</v>
      </c>
      <c r="D15" s="16" t="s">
        <v>76</v>
      </c>
      <c r="E15" s="124">
        <f t="shared" si="0"/>
        <v>4</v>
      </c>
      <c r="F15" s="167">
        <v>4</v>
      </c>
      <c r="G15" s="236"/>
      <c r="H15" s="236"/>
      <c r="I15" s="236"/>
      <c r="J15" s="236"/>
      <c r="K15" s="236"/>
      <c r="L15" s="224"/>
      <c r="M15" s="224"/>
      <c r="N15" s="224"/>
      <c r="O15" s="224"/>
      <c r="P15" s="297"/>
      <c r="Q15" s="208"/>
      <c r="R15" s="310"/>
      <c r="S15" s="224"/>
      <c r="T15" s="224"/>
      <c r="U15" s="317"/>
    </row>
    <row r="16" spans="2:21" ht="15.75" x14ac:dyDescent="0.25">
      <c r="B16" s="61" t="s">
        <v>169</v>
      </c>
      <c r="C16" s="97" t="s">
        <v>155</v>
      </c>
      <c r="D16" s="16" t="s">
        <v>33</v>
      </c>
      <c r="E16" s="124">
        <f t="shared" si="0"/>
        <v>4</v>
      </c>
      <c r="F16" s="236"/>
      <c r="G16" s="236"/>
      <c r="H16" s="236"/>
      <c r="I16" s="236"/>
      <c r="J16" s="236"/>
      <c r="K16" s="236"/>
      <c r="L16" s="198">
        <v>4</v>
      </c>
      <c r="M16" s="224"/>
      <c r="N16" s="224"/>
      <c r="O16" s="297"/>
      <c r="P16" s="297"/>
      <c r="Q16" s="208"/>
      <c r="R16" s="310"/>
      <c r="S16" s="224"/>
      <c r="T16" s="224"/>
      <c r="U16" s="317"/>
    </row>
    <row r="17" spans="2:21" ht="15.75" x14ac:dyDescent="0.25">
      <c r="B17" s="61" t="s">
        <v>170</v>
      </c>
      <c r="C17" s="97" t="s">
        <v>156</v>
      </c>
      <c r="D17" s="16" t="s">
        <v>73</v>
      </c>
      <c r="E17" s="124">
        <f t="shared" si="0"/>
        <v>3</v>
      </c>
      <c r="F17" s="236"/>
      <c r="G17" s="236"/>
      <c r="H17" s="236"/>
      <c r="I17" s="236"/>
      <c r="J17" s="236"/>
      <c r="K17" s="236"/>
      <c r="L17" s="198">
        <v>3</v>
      </c>
      <c r="M17" s="224"/>
      <c r="N17" s="224"/>
      <c r="O17" s="224"/>
      <c r="P17" s="297"/>
      <c r="Q17" s="208"/>
      <c r="R17" s="311"/>
      <c r="S17" s="224"/>
      <c r="T17" s="224"/>
      <c r="U17" s="317"/>
    </row>
    <row r="18" spans="2:21" ht="15.75" x14ac:dyDescent="0.25">
      <c r="B18" s="61" t="s">
        <v>170</v>
      </c>
      <c r="C18" s="97" t="s">
        <v>156</v>
      </c>
      <c r="D18" s="16" t="s">
        <v>31</v>
      </c>
      <c r="E18" s="124">
        <f t="shared" si="0"/>
        <v>3</v>
      </c>
      <c r="F18" s="236"/>
      <c r="G18" s="236"/>
      <c r="H18" s="236"/>
      <c r="I18" s="236"/>
      <c r="J18" s="236"/>
      <c r="K18" s="236"/>
      <c r="L18" s="224"/>
      <c r="M18" s="224"/>
      <c r="N18" s="224"/>
      <c r="O18" s="224"/>
      <c r="P18" s="297"/>
      <c r="Q18" s="208"/>
      <c r="R18" s="311"/>
      <c r="S18" s="224"/>
      <c r="T18" s="198">
        <v>3</v>
      </c>
      <c r="U18" s="317"/>
    </row>
    <row r="19" spans="2:21" ht="15.75" x14ac:dyDescent="0.25">
      <c r="B19" s="61" t="s">
        <v>169</v>
      </c>
      <c r="C19" s="97" t="s">
        <v>152</v>
      </c>
      <c r="D19" s="140" t="s">
        <v>116</v>
      </c>
      <c r="E19" s="124">
        <f t="shared" si="0"/>
        <v>2</v>
      </c>
      <c r="F19" s="346"/>
      <c r="G19" s="224"/>
      <c r="H19" s="224"/>
      <c r="I19" s="224"/>
      <c r="J19" s="224"/>
      <c r="K19" s="224"/>
      <c r="L19" s="224"/>
      <c r="M19" s="224"/>
      <c r="N19" s="224"/>
      <c r="O19" s="224"/>
      <c r="P19" s="297"/>
      <c r="Q19" s="208"/>
      <c r="R19" s="310"/>
      <c r="S19" s="198">
        <v>2</v>
      </c>
      <c r="T19" s="224"/>
      <c r="U19" s="317"/>
    </row>
    <row r="20" spans="2:21" ht="16.5" thickBot="1" x14ac:dyDescent="0.3">
      <c r="B20" s="61" t="s">
        <v>170</v>
      </c>
      <c r="C20" s="97" t="s">
        <v>152</v>
      </c>
      <c r="D20" s="140" t="s">
        <v>36</v>
      </c>
      <c r="E20" s="124">
        <f t="shared" si="0"/>
        <v>2</v>
      </c>
      <c r="F20" s="237"/>
      <c r="G20" s="237"/>
      <c r="H20" s="237"/>
      <c r="I20" s="237"/>
      <c r="J20" s="237"/>
      <c r="K20" s="237"/>
      <c r="L20" s="237"/>
      <c r="M20" s="196">
        <v>2</v>
      </c>
      <c r="N20" s="236"/>
      <c r="O20" s="236"/>
      <c r="P20" s="345"/>
      <c r="Q20" s="209"/>
      <c r="R20" s="344"/>
      <c r="S20" s="237"/>
      <c r="T20" s="236"/>
      <c r="U20" s="349"/>
    </row>
    <row r="21" spans="2:21" ht="16.5" thickBot="1" x14ac:dyDescent="0.3">
      <c r="C21" s="65"/>
      <c r="D21" s="396" t="s">
        <v>1</v>
      </c>
      <c r="E21" s="397"/>
      <c r="F21" s="397"/>
      <c r="G21" s="397"/>
      <c r="H21" s="397"/>
      <c r="I21" s="397"/>
      <c r="J21" s="397"/>
      <c r="K21" s="397"/>
      <c r="L21" s="397"/>
      <c r="M21" s="397"/>
      <c r="N21" s="397"/>
      <c r="O21" s="397"/>
      <c r="P21" s="397"/>
      <c r="Q21" s="397"/>
      <c r="R21" s="397"/>
      <c r="S21" s="397"/>
      <c r="T21" s="397"/>
      <c r="U21" s="398"/>
    </row>
    <row r="22" spans="2:21" ht="15.75" x14ac:dyDescent="0.25">
      <c r="B22" s="61" t="s">
        <v>170</v>
      </c>
      <c r="C22" s="108" t="s">
        <v>117</v>
      </c>
      <c r="D22" s="84" t="s">
        <v>30</v>
      </c>
      <c r="E22" s="93">
        <f t="shared" ref="E22:E39" si="1">SUM(F22:U22)</f>
        <v>24</v>
      </c>
      <c r="F22" s="238"/>
      <c r="G22" s="238"/>
      <c r="H22" s="167">
        <v>4</v>
      </c>
      <c r="I22" s="167">
        <v>5</v>
      </c>
      <c r="J22" s="238"/>
      <c r="K22" s="167">
        <v>4</v>
      </c>
      <c r="L22" s="238"/>
      <c r="M22" s="167">
        <v>2</v>
      </c>
      <c r="N22" s="194">
        <v>1</v>
      </c>
      <c r="O22" s="194">
        <v>5</v>
      </c>
      <c r="P22" s="298"/>
      <c r="Q22" s="206"/>
      <c r="R22" s="250"/>
      <c r="S22" s="238"/>
      <c r="T22" s="167">
        <v>3</v>
      </c>
      <c r="U22" s="350"/>
    </row>
    <row r="23" spans="2:21" ht="15.75" x14ac:dyDescent="0.25">
      <c r="B23" s="61" t="s">
        <v>170</v>
      </c>
      <c r="C23" s="108" t="s">
        <v>123</v>
      </c>
      <c r="D23" s="84" t="s">
        <v>25</v>
      </c>
      <c r="E23" s="93">
        <f t="shared" si="1"/>
        <v>14</v>
      </c>
      <c r="F23" s="167">
        <v>5</v>
      </c>
      <c r="G23" s="238"/>
      <c r="H23" s="238"/>
      <c r="I23" s="238"/>
      <c r="J23" s="238"/>
      <c r="K23" s="238"/>
      <c r="L23" s="226"/>
      <c r="M23" s="167">
        <v>5</v>
      </c>
      <c r="N23" s="167">
        <v>4</v>
      </c>
      <c r="O23" s="238"/>
      <c r="P23" s="250"/>
      <c r="Q23" s="207"/>
      <c r="R23" s="250"/>
      <c r="S23" s="238"/>
      <c r="T23" s="238"/>
      <c r="U23" s="351"/>
    </row>
    <row r="24" spans="2:21" ht="15.75" x14ac:dyDescent="0.25">
      <c r="B24" s="61" t="s">
        <v>169</v>
      </c>
      <c r="C24" s="108" t="s">
        <v>157</v>
      </c>
      <c r="D24" s="84" t="s">
        <v>71</v>
      </c>
      <c r="E24" s="93">
        <f t="shared" si="1"/>
        <v>9</v>
      </c>
      <c r="F24" s="238"/>
      <c r="G24" s="238"/>
      <c r="H24" s="238"/>
      <c r="I24" s="238"/>
      <c r="J24" s="167">
        <v>4</v>
      </c>
      <c r="K24" s="238"/>
      <c r="L24" s="167">
        <v>5</v>
      </c>
      <c r="M24" s="238"/>
      <c r="N24" s="238"/>
      <c r="O24" s="238"/>
      <c r="P24" s="250"/>
      <c r="Q24" s="207"/>
      <c r="R24" s="250"/>
      <c r="S24" s="238"/>
      <c r="T24" s="238"/>
      <c r="U24" s="351"/>
    </row>
    <row r="25" spans="2:21" ht="15.75" x14ac:dyDescent="0.25">
      <c r="B25" s="61" t="s">
        <v>169</v>
      </c>
      <c r="C25" s="108" t="s">
        <v>157</v>
      </c>
      <c r="D25" s="84" t="s">
        <v>63</v>
      </c>
      <c r="E25" s="93">
        <f t="shared" si="1"/>
        <v>9</v>
      </c>
      <c r="F25" s="238"/>
      <c r="G25" s="238"/>
      <c r="H25" s="238"/>
      <c r="I25" s="167">
        <v>4</v>
      </c>
      <c r="J25" s="238"/>
      <c r="K25" s="238"/>
      <c r="L25" s="238"/>
      <c r="M25" s="238"/>
      <c r="N25" s="167">
        <v>5</v>
      </c>
      <c r="O25" s="238"/>
      <c r="P25" s="250"/>
      <c r="Q25" s="207"/>
      <c r="R25" s="250"/>
      <c r="S25" s="238"/>
      <c r="T25" s="238"/>
      <c r="U25" s="351"/>
    </row>
    <row r="26" spans="2:21" ht="15.75" x14ac:dyDescent="0.25">
      <c r="B26" s="61" t="s">
        <v>170</v>
      </c>
      <c r="C26" s="108" t="s">
        <v>157</v>
      </c>
      <c r="D26" s="84" t="s">
        <v>32</v>
      </c>
      <c r="E26" s="93">
        <f t="shared" si="1"/>
        <v>9</v>
      </c>
      <c r="F26" s="238"/>
      <c r="G26" s="238"/>
      <c r="H26" s="238"/>
      <c r="I26" s="238"/>
      <c r="J26" s="167">
        <v>5</v>
      </c>
      <c r="K26" s="238"/>
      <c r="L26" s="167">
        <v>4</v>
      </c>
      <c r="M26" s="238"/>
      <c r="N26" s="250"/>
      <c r="O26" s="238"/>
      <c r="P26" s="250"/>
      <c r="Q26" s="207"/>
      <c r="R26" s="250"/>
      <c r="S26" s="238"/>
      <c r="T26" s="238"/>
      <c r="U26" s="351"/>
    </row>
    <row r="27" spans="2:21" ht="15.75" x14ac:dyDescent="0.25">
      <c r="B27" s="61" t="s">
        <v>169</v>
      </c>
      <c r="C27" s="108" t="s">
        <v>157</v>
      </c>
      <c r="D27" s="84" t="s">
        <v>37</v>
      </c>
      <c r="E27" s="93">
        <f t="shared" si="1"/>
        <v>9</v>
      </c>
      <c r="F27" s="167">
        <v>4</v>
      </c>
      <c r="G27" s="238"/>
      <c r="H27" s="167">
        <v>5</v>
      </c>
      <c r="I27" s="238"/>
      <c r="J27" s="238"/>
      <c r="K27" s="238"/>
      <c r="L27" s="238"/>
      <c r="M27" s="238"/>
      <c r="N27" s="250"/>
      <c r="O27" s="238"/>
      <c r="P27" s="250"/>
      <c r="Q27" s="207"/>
      <c r="R27" s="250"/>
      <c r="S27" s="238"/>
      <c r="T27" s="238"/>
      <c r="U27" s="351"/>
    </row>
    <row r="28" spans="2:21" ht="15.75" x14ac:dyDescent="0.25">
      <c r="B28" s="61" t="s">
        <v>170</v>
      </c>
      <c r="C28" s="111" t="s">
        <v>125</v>
      </c>
      <c r="D28" s="99" t="s">
        <v>96</v>
      </c>
      <c r="E28" s="93">
        <f t="shared" si="1"/>
        <v>8</v>
      </c>
      <c r="F28" s="268"/>
      <c r="G28" s="226"/>
      <c r="H28" s="226"/>
      <c r="I28" s="226"/>
      <c r="J28" s="226"/>
      <c r="K28" s="198">
        <v>5</v>
      </c>
      <c r="L28" s="226"/>
      <c r="M28" s="226"/>
      <c r="N28" s="90">
        <v>3</v>
      </c>
      <c r="O28" s="238"/>
      <c r="P28" s="239"/>
      <c r="Q28" s="208"/>
      <c r="R28" s="239"/>
      <c r="S28" s="226"/>
      <c r="T28" s="238"/>
      <c r="U28" s="352"/>
    </row>
    <row r="29" spans="2:21" ht="15.75" x14ac:dyDescent="0.25">
      <c r="B29" s="61" t="s">
        <v>169</v>
      </c>
      <c r="C29" s="112" t="s">
        <v>140</v>
      </c>
      <c r="D29" s="99" t="s">
        <v>91</v>
      </c>
      <c r="E29" s="93">
        <f t="shared" si="1"/>
        <v>5</v>
      </c>
      <c r="F29" s="269"/>
      <c r="G29" s="226"/>
      <c r="H29" s="227"/>
      <c r="I29" s="227"/>
      <c r="J29" s="226"/>
      <c r="K29" s="226"/>
      <c r="L29" s="226"/>
      <c r="M29" s="226"/>
      <c r="N29" s="226"/>
      <c r="O29" s="238"/>
      <c r="P29" s="299"/>
      <c r="Q29" s="235"/>
      <c r="R29" s="94">
        <v>5</v>
      </c>
      <c r="S29" s="227"/>
      <c r="T29" s="238"/>
      <c r="U29" s="353"/>
    </row>
    <row r="30" spans="2:21" ht="15.75" x14ac:dyDescent="0.25">
      <c r="B30" s="61" t="s">
        <v>170</v>
      </c>
      <c r="C30" s="112" t="s">
        <v>140</v>
      </c>
      <c r="D30" s="99" t="s">
        <v>84</v>
      </c>
      <c r="E30" s="93">
        <f t="shared" si="1"/>
        <v>5</v>
      </c>
      <c r="F30" s="269"/>
      <c r="G30" s="226"/>
      <c r="H30" s="227"/>
      <c r="I30" s="227"/>
      <c r="J30" s="226"/>
      <c r="K30" s="227"/>
      <c r="L30" s="226"/>
      <c r="M30" s="227"/>
      <c r="N30" s="226"/>
      <c r="O30" s="238"/>
      <c r="P30" s="299"/>
      <c r="Q30" s="235"/>
      <c r="R30" s="299"/>
      <c r="S30" s="15">
        <v>5</v>
      </c>
      <c r="T30" s="238"/>
      <c r="U30" s="353"/>
    </row>
    <row r="31" spans="2:21" ht="15.75" x14ac:dyDescent="0.25">
      <c r="B31" s="61" t="s">
        <v>170</v>
      </c>
      <c r="C31" s="112" t="s">
        <v>140</v>
      </c>
      <c r="D31" s="141" t="s">
        <v>81</v>
      </c>
      <c r="E31" s="93">
        <f t="shared" si="1"/>
        <v>5</v>
      </c>
      <c r="F31" s="269"/>
      <c r="G31" s="226"/>
      <c r="H31" s="227"/>
      <c r="I31" s="227"/>
      <c r="J31" s="226"/>
      <c r="K31" s="15">
        <v>3</v>
      </c>
      <c r="L31" s="226"/>
      <c r="M31" s="227"/>
      <c r="N31" s="198">
        <v>2</v>
      </c>
      <c r="O31" s="238"/>
      <c r="P31" s="299"/>
      <c r="Q31" s="235"/>
      <c r="R31" s="299"/>
      <c r="S31" s="227"/>
      <c r="T31" s="238"/>
      <c r="U31" s="353"/>
    </row>
    <row r="32" spans="2:21" ht="15.75" x14ac:dyDescent="0.25">
      <c r="B32" s="61" t="s">
        <v>170</v>
      </c>
      <c r="C32" s="112" t="s">
        <v>140</v>
      </c>
      <c r="D32" s="16" t="s">
        <v>24</v>
      </c>
      <c r="E32" s="93">
        <f t="shared" si="1"/>
        <v>5</v>
      </c>
      <c r="F32" s="239"/>
      <c r="G32" s="239"/>
      <c r="H32" s="226"/>
      <c r="I32" s="226"/>
      <c r="J32" s="167">
        <v>2</v>
      </c>
      <c r="K32" s="226"/>
      <c r="L32" s="238"/>
      <c r="M32" s="198">
        <v>3</v>
      </c>
      <c r="N32" s="239"/>
      <c r="O32" s="238"/>
      <c r="P32" s="239"/>
      <c r="Q32" s="208"/>
      <c r="R32" s="239"/>
      <c r="S32" s="226"/>
      <c r="T32" s="238"/>
      <c r="U32" s="352"/>
    </row>
    <row r="33" spans="2:21" ht="15.75" x14ac:dyDescent="0.25">
      <c r="B33" s="61" t="s">
        <v>170</v>
      </c>
      <c r="C33" s="112" t="s">
        <v>140</v>
      </c>
      <c r="D33" s="16" t="s">
        <v>112</v>
      </c>
      <c r="E33" s="93">
        <f t="shared" si="1"/>
        <v>5</v>
      </c>
      <c r="F33" s="239"/>
      <c r="G33" s="239"/>
      <c r="H33" s="238"/>
      <c r="I33" s="226"/>
      <c r="J33" s="238"/>
      <c r="K33" s="226"/>
      <c r="L33" s="238"/>
      <c r="M33" s="238"/>
      <c r="N33" s="226"/>
      <c r="O33" s="238"/>
      <c r="P33" s="239"/>
      <c r="Q33" s="208"/>
      <c r="R33" s="239"/>
      <c r="S33" s="226"/>
      <c r="T33" s="167">
        <v>5</v>
      </c>
      <c r="U33" s="352"/>
    </row>
    <row r="34" spans="2:21" ht="15.75" x14ac:dyDescent="0.25">
      <c r="B34" s="61" t="s">
        <v>170</v>
      </c>
      <c r="C34" s="97" t="s">
        <v>158</v>
      </c>
      <c r="D34" s="16" t="s">
        <v>66</v>
      </c>
      <c r="E34" s="93">
        <f t="shared" si="1"/>
        <v>4</v>
      </c>
      <c r="F34" s="239"/>
      <c r="G34" s="239"/>
      <c r="H34" s="226"/>
      <c r="I34" s="226"/>
      <c r="J34" s="238"/>
      <c r="K34" s="226"/>
      <c r="L34" s="238"/>
      <c r="M34" s="198">
        <v>4</v>
      </c>
      <c r="N34" s="226"/>
      <c r="O34" s="238"/>
      <c r="P34" s="239"/>
      <c r="Q34" s="208"/>
      <c r="R34" s="239"/>
      <c r="S34" s="226"/>
      <c r="T34" s="238"/>
      <c r="U34" s="352"/>
    </row>
    <row r="35" spans="2:21" ht="15.75" x14ac:dyDescent="0.25">
      <c r="B35" s="61" t="s">
        <v>170</v>
      </c>
      <c r="C35" s="97" t="s">
        <v>158</v>
      </c>
      <c r="D35" s="16" t="s">
        <v>107</v>
      </c>
      <c r="E35" s="93">
        <f t="shared" si="1"/>
        <v>4</v>
      </c>
      <c r="F35" s="239"/>
      <c r="G35" s="239"/>
      <c r="H35" s="239"/>
      <c r="I35" s="226"/>
      <c r="J35" s="238"/>
      <c r="K35" s="226"/>
      <c r="L35" s="238"/>
      <c r="M35" s="226"/>
      <c r="N35" s="226"/>
      <c r="O35" s="238"/>
      <c r="P35" s="239"/>
      <c r="Q35" s="208"/>
      <c r="R35" s="239"/>
      <c r="S35" s="226"/>
      <c r="T35" s="167">
        <v>4</v>
      </c>
      <c r="U35" s="352"/>
    </row>
    <row r="36" spans="2:21" ht="15.75" x14ac:dyDescent="0.25">
      <c r="B36" s="61" t="s">
        <v>170</v>
      </c>
      <c r="C36" s="97" t="s">
        <v>158</v>
      </c>
      <c r="D36" s="16" t="s">
        <v>36</v>
      </c>
      <c r="E36" s="93">
        <f t="shared" si="1"/>
        <v>4</v>
      </c>
      <c r="F36" s="239"/>
      <c r="G36" s="239"/>
      <c r="H36" s="239"/>
      <c r="I36" s="226"/>
      <c r="J36" s="238"/>
      <c r="K36" s="226"/>
      <c r="L36" s="238"/>
      <c r="M36" s="226"/>
      <c r="N36" s="226"/>
      <c r="O36" s="167">
        <v>4</v>
      </c>
      <c r="P36" s="239"/>
      <c r="Q36" s="208"/>
      <c r="R36" s="239"/>
      <c r="S36" s="226"/>
      <c r="T36" s="238"/>
      <c r="U36" s="352"/>
    </row>
    <row r="37" spans="2:21" ht="15.75" x14ac:dyDescent="0.25">
      <c r="B37" s="61" t="s">
        <v>170</v>
      </c>
      <c r="C37" s="97" t="s">
        <v>159</v>
      </c>
      <c r="D37" s="16" t="s">
        <v>68</v>
      </c>
      <c r="E37" s="93">
        <f t="shared" si="1"/>
        <v>3</v>
      </c>
      <c r="F37" s="239"/>
      <c r="G37" s="239"/>
      <c r="H37" s="239"/>
      <c r="I37" s="226"/>
      <c r="J37" s="167">
        <v>3</v>
      </c>
      <c r="K37" s="238"/>
      <c r="L37" s="238"/>
      <c r="M37" s="226"/>
      <c r="N37" s="226"/>
      <c r="O37" s="250"/>
      <c r="P37" s="239"/>
      <c r="Q37" s="208"/>
      <c r="R37" s="239"/>
      <c r="S37" s="226"/>
      <c r="T37" s="226"/>
      <c r="U37" s="352"/>
    </row>
    <row r="38" spans="2:21" ht="15.75" x14ac:dyDescent="0.25">
      <c r="B38" s="61" t="s">
        <v>170</v>
      </c>
      <c r="C38" s="97" t="s">
        <v>160</v>
      </c>
      <c r="D38" s="16" t="s">
        <v>74</v>
      </c>
      <c r="E38" s="93">
        <f t="shared" si="1"/>
        <v>2</v>
      </c>
      <c r="F38" s="239"/>
      <c r="G38" s="239"/>
      <c r="H38" s="239"/>
      <c r="I38" s="226"/>
      <c r="J38" s="226"/>
      <c r="K38" s="198">
        <v>2</v>
      </c>
      <c r="L38" s="226"/>
      <c r="M38" s="226"/>
      <c r="N38" s="226"/>
      <c r="O38" s="239"/>
      <c r="P38" s="239"/>
      <c r="Q38" s="208"/>
      <c r="R38" s="239"/>
      <c r="S38" s="226"/>
      <c r="T38" s="238"/>
      <c r="U38" s="352"/>
    </row>
    <row r="39" spans="2:21" ht="16.5" thickBot="1" x14ac:dyDescent="0.3">
      <c r="B39" s="61" t="s">
        <v>170</v>
      </c>
      <c r="C39" s="114" t="s">
        <v>161</v>
      </c>
      <c r="D39" s="141" t="s">
        <v>73</v>
      </c>
      <c r="E39" s="93">
        <f t="shared" si="1"/>
        <v>1</v>
      </c>
      <c r="F39" s="240"/>
      <c r="G39" s="240"/>
      <c r="H39" s="240"/>
      <c r="I39" s="240"/>
      <c r="J39" s="240"/>
      <c r="K39" s="196">
        <v>1</v>
      </c>
      <c r="L39" s="240"/>
      <c r="M39" s="226"/>
      <c r="N39" s="240"/>
      <c r="O39" s="238"/>
      <c r="P39" s="300"/>
      <c r="Q39" s="209"/>
      <c r="R39" s="251"/>
      <c r="S39" s="240"/>
      <c r="T39" s="240"/>
      <c r="U39" s="354"/>
    </row>
    <row r="40" spans="2:21" ht="16.5" thickBot="1" x14ac:dyDescent="0.3">
      <c r="C40" s="66"/>
      <c r="D40" s="405" t="s">
        <v>2</v>
      </c>
      <c r="E40" s="406"/>
      <c r="F40" s="406"/>
      <c r="G40" s="406"/>
      <c r="H40" s="406"/>
      <c r="I40" s="406"/>
      <c r="J40" s="406"/>
      <c r="K40" s="406"/>
      <c r="L40" s="406"/>
      <c r="M40" s="406"/>
      <c r="N40" s="406"/>
      <c r="O40" s="406"/>
      <c r="P40" s="406"/>
      <c r="Q40" s="406"/>
      <c r="R40" s="406"/>
      <c r="S40" s="406"/>
      <c r="T40" s="406"/>
      <c r="U40" s="407"/>
    </row>
    <row r="41" spans="2:21" ht="15.75" x14ac:dyDescent="0.25">
      <c r="B41" s="61" t="s">
        <v>169</v>
      </c>
      <c r="C41" s="108" t="s">
        <v>138</v>
      </c>
      <c r="D41" s="84" t="s">
        <v>91</v>
      </c>
      <c r="E41" s="54">
        <f t="shared" ref="E41:E57" si="2">SUM(F41:U41)</f>
        <v>10</v>
      </c>
      <c r="F41" s="241"/>
      <c r="G41" s="241"/>
      <c r="H41" s="241"/>
      <c r="I41" s="241"/>
      <c r="J41" s="241"/>
      <c r="K41" s="241"/>
      <c r="L41" s="241"/>
      <c r="M41" s="241"/>
      <c r="N41" s="241"/>
      <c r="O41" s="241"/>
      <c r="P41" s="167">
        <v>5</v>
      </c>
      <c r="Q41" s="206"/>
      <c r="R41" s="252"/>
      <c r="S41" s="167">
        <v>5</v>
      </c>
      <c r="T41" s="241"/>
      <c r="U41" s="321"/>
    </row>
    <row r="42" spans="2:21" ht="15.75" x14ac:dyDescent="0.25">
      <c r="B42" s="61" t="s">
        <v>170</v>
      </c>
      <c r="C42" s="108" t="s">
        <v>138</v>
      </c>
      <c r="D42" s="84" t="s">
        <v>31</v>
      </c>
      <c r="E42" s="54">
        <f t="shared" si="2"/>
        <v>10</v>
      </c>
      <c r="F42" s="167">
        <v>5</v>
      </c>
      <c r="G42" s="241"/>
      <c r="H42" s="241"/>
      <c r="I42" s="241"/>
      <c r="J42" s="241"/>
      <c r="K42" s="167">
        <v>5</v>
      </c>
      <c r="L42" s="241"/>
      <c r="M42" s="229"/>
      <c r="N42" s="229"/>
      <c r="O42" s="229"/>
      <c r="P42" s="229"/>
      <c r="Q42" s="208"/>
      <c r="R42" s="252"/>
      <c r="S42" s="241"/>
      <c r="T42" s="229"/>
      <c r="U42" s="355"/>
    </row>
    <row r="43" spans="2:21" ht="15.75" x14ac:dyDescent="0.25">
      <c r="B43" s="61" t="s">
        <v>170</v>
      </c>
      <c r="C43" s="108" t="s">
        <v>122</v>
      </c>
      <c r="D43" s="84" t="s">
        <v>84</v>
      </c>
      <c r="E43" s="54">
        <f t="shared" si="2"/>
        <v>8</v>
      </c>
      <c r="F43" s="241"/>
      <c r="G43" s="241"/>
      <c r="H43" s="167">
        <v>3</v>
      </c>
      <c r="I43" s="241"/>
      <c r="J43" s="241"/>
      <c r="K43" s="241"/>
      <c r="L43" s="241"/>
      <c r="M43" s="229"/>
      <c r="N43" s="229"/>
      <c r="O43" s="229"/>
      <c r="P43" s="229"/>
      <c r="Q43" s="208"/>
      <c r="R43" s="71">
        <v>5</v>
      </c>
      <c r="S43" s="241"/>
      <c r="T43" s="229"/>
      <c r="U43" s="355"/>
    </row>
    <row r="44" spans="2:21" ht="15.75" x14ac:dyDescent="0.25">
      <c r="B44" s="61" t="s">
        <v>170</v>
      </c>
      <c r="C44" s="108" t="s">
        <v>121</v>
      </c>
      <c r="D44" s="84" t="s">
        <v>77</v>
      </c>
      <c r="E44" s="54">
        <f t="shared" si="2"/>
        <v>7</v>
      </c>
      <c r="F44" s="241"/>
      <c r="G44" s="241"/>
      <c r="H44" s="167">
        <v>4</v>
      </c>
      <c r="I44" s="241"/>
      <c r="J44" s="241"/>
      <c r="K44" s="167">
        <v>3</v>
      </c>
      <c r="L44" s="241"/>
      <c r="M44" s="229"/>
      <c r="N44" s="229"/>
      <c r="O44" s="229"/>
      <c r="P44" s="303"/>
      <c r="Q44" s="208"/>
      <c r="R44" s="252"/>
      <c r="S44" s="241"/>
      <c r="T44" s="229"/>
      <c r="U44" s="355"/>
    </row>
    <row r="45" spans="2:21" ht="15.75" x14ac:dyDescent="0.25">
      <c r="B45" s="61" t="s">
        <v>169</v>
      </c>
      <c r="C45" s="108" t="s">
        <v>120</v>
      </c>
      <c r="D45" s="84" t="s">
        <v>79</v>
      </c>
      <c r="E45" s="54">
        <f t="shared" si="2"/>
        <v>6</v>
      </c>
      <c r="F45" s="241"/>
      <c r="G45" s="241"/>
      <c r="H45" s="241"/>
      <c r="I45" s="241"/>
      <c r="J45" s="241"/>
      <c r="K45" s="167">
        <v>2</v>
      </c>
      <c r="L45" s="241"/>
      <c r="M45" s="229"/>
      <c r="N45" s="229"/>
      <c r="O45" s="229"/>
      <c r="P45" s="229"/>
      <c r="Q45" s="208"/>
      <c r="R45" s="252"/>
      <c r="S45" s="241"/>
      <c r="T45" s="198">
        <v>4</v>
      </c>
      <c r="U45" s="355"/>
    </row>
    <row r="46" spans="2:21" ht="15.75" x14ac:dyDescent="0.25">
      <c r="B46" s="61" t="s">
        <v>170</v>
      </c>
      <c r="C46" s="108" t="s">
        <v>171</v>
      </c>
      <c r="D46" s="84" t="s">
        <v>30</v>
      </c>
      <c r="E46" s="54">
        <f t="shared" si="2"/>
        <v>5</v>
      </c>
      <c r="F46" s="241"/>
      <c r="G46" s="167">
        <v>5</v>
      </c>
      <c r="H46" s="241"/>
      <c r="I46" s="241"/>
      <c r="J46" s="241"/>
      <c r="K46" s="241"/>
      <c r="L46" s="241"/>
      <c r="M46" s="229"/>
      <c r="N46" s="229"/>
      <c r="O46" s="229"/>
      <c r="P46" s="229"/>
      <c r="Q46" s="208"/>
      <c r="R46" s="252"/>
      <c r="S46" s="241"/>
      <c r="T46" s="241"/>
      <c r="U46" s="355"/>
    </row>
    <row r="47" spans="2:21" ht="15.75" x14ac:dyDescent="0.25">
      <c r="B47" s="61" t="s">
        <v>170</v>
      </c>
      <c r="C47" s="108" t="s">
        <v>171</v>
      </c>
      <c r="D47" s="84" t="s">
        <v>43</v>
      </c>
      <c r="E47" s="54">
        <f t="shared" si="2"/>
        <v>5</v>
      </c>
      <c r="F47" s="241"/>
      <c r="G47" s="241"/>
      <c r="H47" s="241"/>
      <c r="I47" s="241"/>
      <c r="J47" s="241"/>
      <c r="K47" s="241"/>
      <c r="L47" s="241"/>
      <c r="M47" s="229"/>
      <c r="N47" s="229"/>
      <c r="O47" s="229"/>
      <c r="P47" s="229"/>
      <c r="Q47" s="208"/>
      <c r="R47" s="252"/>
      <c r="S47" s="241"/>
      <c r="T47" s="198">
        <v>5</v>
      </c>
      <c r="U47" s="355"/>
    </row>
    <row r="48" spans="2:21" ht="15.75" x14ac:dyDescent="0.25">
      <c r="B48" s="61" t="s">
        <v>169</v>
      </c>
      <c r="C48" s="108" t="s">
        <v>171</v>
      </c>
      <c r="D48" s="84" t="s">
        <v>46</v>
      </c>
      <c r="E48" s="54">
        <f t="shared" si="2"/>
        <v>5</v>
      </c>
      <c r="F48" s="241"/>
      <c r="G48" s="241"/>
      <c r="H48" s="241"/>
      <c r="I48" s="241"/>
      <c r="J48" s="241"/>
      <c r="K48" s="241"/>
      <c r="L48" s="167">
        <v>5</v>
      </c>
      <c r="M48" s="229"/>
      <c r="N48" s="229"/>
      <c r="O48" s="229"/>
      <c r="P48" s="229"/>
      <c r="Q48" s="208"/>
      <c r="R48" s="252"/>
      <c r="S48" s="241"/>
      <c r="T48" s="229"/>
      <c r="U48" s="355"/>
    </row>
    <row r="49" spans="2:21" ht="15.75" x14ac:dyDescent="0.25">
      <c r="B49" s="61" t="s">
        <v>170</v>
      </c>
      <c r="C49" s="108" t="s">
        <v>171</v>
      </c>
      <c r="D49" s="84" t="s">
        <v>25</v>
      </c>
      <c r="E49" s="54">
        <f t="shared" si="2"/>
        <v>5</v>
      </c>
      <c r="F49" s="241"/>
      <c r="G49" s="241"/>
      <c r="H49" s="167">
        <v>5</v>
      </c>
      <c r="I49" s="241"/>
      <c r="J49" s="241"/>
      <c r="K49" s="241"/>
      <c r="L49" s="241"/>
      <c r="M49" s="229"/>
      <c r="N49" s="229"/>
      <c r="O49" s="229"/>
      <c r="P49" s="229"/>
      <c r="Q49" s="208"/>
      <c r="R49" s="252"/>
      <c r="S49" s="241"/>
      <c r="T49" s="229"/>
      <c r="U49" s="355"/>
    </row>
    <row r="50" spans="2:21" ht="15.75" x14ac:dyDescent="0.25">
      <c r="B50" s="61" t="s">
        <v>169</v>
      </c>
      <c r="C50" s="108" t="s">
        <v>171</v>
      </c>
      <c r="D50" s="84" t="s">
        <v>110</v>
      </c>
      <c r="E50" s="54">
        <f t="shared" si="2"/>
        <v>5</v>
      </c>
      <c r="F50" s="241"/>
      <c r="G50" s="241"/>
      <c r="H50" s="241"/>
      <c r="I50" s="241"/>
      <c r="J50" s="241"/>
      <c r="K50" s="241"/>
      <c r="L50" s="241"/>
      <c r="M50" s="229"/>
      <c r="N50" s="198">
        <v>5</v>
      </c>
      <c r="O50" s="229"/>
      <c r="P50" s="229"/>
      <c r="Q50" s="208"/>
      <c r="R50" s="252"/>
      <c r="S50" s="241"/>
      <c r="T50" s="229"/>
      <c r="U50" s="355"/>
    </row>
    <row r="51" spans="2:21" ht="15.75" x14ac:dyDescent="0.25">
      <c r="B51" s="61" t="s">
        <v>170</v>
      </c>
      <c r="C51" s="108" t="s">
        <v>171</v>
      </c>
      <c r="D51" s="84" t="s">
        <v>102</v>
      </c>
      <c r="E51" s="54">
        <f t="shared" si="2"/>
        <v>5</v>
      </c>
      <c r="F51" s="241"/>
      <c r="G51" s="241"/>
      <c r="H51" s="241"/>
      <c r="I51" s="241"/>
      <c r="J51" s="241"/>
      <c r="K51" s="241"/>
      <c r="L51" s="241"/>
      <c r="M51" s="167">
        <v>5</v>
      </c>
      <c r="N51" s="229"/>
      <c r="O51" s="229"/>
      <c r="P51" s="229"/>
      <c r="Q51" s="208"/>
      <c r="R51" s="252"/>
      <c r="S51" s="241"/>
      <c r="T51" s="229"/>
      <c r="U51" s="355"/>
    </row>
    <row r="52" spans="2:21" ht="15.75" x14ac:dyDescent="0.25">
      <c r="B52" s="61" t="s">
        <v>169</v>
      </c>
      <c r="C52" s="108" t="s">
        <v>172</v>
      </c>
      <c r="D52" s="84" t="s">
        <v>63</v>
      </c>
      <c r="E52" s="54">
        <f t="shared" si="2"/>
        <v>4</v>
      </c>
      <c r="F52" s="167">
        <v>4</v>
      </c>
      <c r="G52" s="241"/>
      <c r="H52" s="241"/>
      <c r="I52" s="241"/>
      <c r="J52" s="241"/>
      <c r="K52" s="241"/>
      <c r="L52" s="241"/>
      <c r="M52" s="229"/>
      <c r="N52" s="229"/>
      <c r="O52" s="229"/>
      <c r="P52" s="229"/>
      <c r="Q52" s="208"/>
      <c r="R52" s="252"/>
      <c r="S52" s="241"/>
      <c r="T52" s="229"/>
      <c r="U52" s="355"/>
    </row>
    <row r="53" spans="2:21" ht="15.75" x14ac:dyDescent="0.25">
      <c r="B53" s="61" t="s">
        <v>170</v>
      </c>
      <c r="C53" s="108" t="s">
        <v>172</v>
      </c>
      <c r="D53" s="84" t="s">
        <v>26</v>
      </c>
      <c r="E53" s="54">
        <f t="shared" si="2"/>
        <v>4</v>
      </c>
      <c r="F53" s="241"/>
      <c r="G53" s="241"/>
      <c r="H53" s="241"/>
      <c r="I53" s="241"/>
      <c r="J53" s="241"/>
      <c r="K53" s="241"/>
      <c r="L53" s="241"/>
      <c r="M53" s="229"/>
      <c r="N53" s="198">
        <v>4</v>
      </c>
      <c r="O53" s="229"/>
      <c r="P53" s="229"/>
      <c r="Q53" s="208"/>
      <c r="R53" s="252"/>
      <c r="S53" s="241"/>
      <c r="T53" s="229"/>
      <c r="U53" s="355"/>
    </row>
    <row r="54" spans="2:21" ht="15.75" x14ac:dyDescent="0.25">
      <c r="B54" s="61" t="s">
        <v>170</v>
      </c>
      <c r="C54" s="108" t="s">
        <v>172</v>
      </c>
      <c r="D54" s="84" t="s">
        <v>22</v>
      </c>
      <c r="E54" s="54">
        <f t="shared" si="2"/>
        <v>4</v>
      </c>
      <c r="F54" s="241"/>
      <c r="G54" s="241"/>
      <c r="H54" s="241"/>
      <c r="I54" s="241"/>
      <c r="J54" s="241"/>
      <c r="K54" s="241"/>
      <c r="L54" s="167">
        <v>4</v>
      </c>
      <c r="M54" s="229"/>
      <c r="N54" s="229"/>
      <c r="O54" s="229"/>
      <c r="P54" s="229"/>
      <c r="Q54" s="208"/>
      <c r="R54" s="252"/>
      <c r="S54" s="241"/>
      <c r="T54" s="229"/>
      <c r="U54" s="355"/>
    </row>
    <row r="55" spans="2:21" ht="15.75" x14ac:dyDescent="0.25">
      <c r="B55" s="61" t="s">
        <v>170</v>
      </c>
      <c r="C55" s="108" t="s">
        <v>173</v>
      </c>
      <c r="D55" s="84" t="s">
        <v>73</v>
      </c>
      <c r="E55" s="54">
        <f t="shared" si="2"/>
        <v>3</v>
      </c>
      <c r="F55" s="167">
        <v>3</v>
      </c>
      <c r="G55" s="241"/>
      <c r="H55" s="241"/>
      <c r="I55" s="241"/>
      <c r="J55" s="241"/>
      <c r="K55" s="241"/>
      <c r="L55" s="241"/>
      <c r="M55" s="229"/>
      <c r="N55" s="229"/>
      <c r="O55" s="229"/>
      <c r="P55" s="229"/>
      <c r="Q55" s="208"/>
      <c r="R55" s="252"/>
      <c r="S55" s="241"/>
      <c r="T55" s="229"/>
      <c r="U55" s="355"/>
    </row>
    <row r="56" spans="2:21" ht="15.75" x14ac:dyDescent="0.25">
      <c r="B56" s="61" t="s">
        <v>170</v>
      </c>
      <c r="C56" s="97" t="s">
        <v>159</v>
      </c>
      <c r="D56" s="16" t="s">
        <v>81</v>
      </c>
      <c r="E56" s="54">
        <f t="shared" si="2"/>
        <v>2</v>
      </c>
      <c r="F56" s="198">
        <v>2</v>
      </c>
      <c r="G56" s="229"/>
      <c r="H56" s="229"/>
      <c r="I56" s="229"/>
      <c r="J56" s="229"/>
      <c r="K56" s="229"/>
      <c r="L56" s="229"/>
      <c r="M56" s="229"/>
      <c r="N56" s="229"/>
      <c r="O56" s="229"/>
      <c r="P56" s="229"/>
      <c r="Q56" s="208"/>
      <c r="R56" s="252"/>
      <c r="S56" s="241"/>
      <c r="T56" s="241"/>
      <c r="U56" s="355"/>
    </row>
    <row r="57" spans="2:21" ht="16.5" thickBot="1" x14ac:dyDescent="0.3">
      <c r="C57" s="114"/>
      <c r="D57" s="141"/>
      <c r="E57" s="54">
        <f t="shared" si="2"/>
        <v>0</v>
      </c>
      <c r="F57" s="242"/>
      <c r="G57" s="242"/>
      <c r="H57" s="242"/>
      <c r="I57" s="242"/>
      <c r="J57" s="242"/>
      <c r="K57" s="242"/>
      <c r="L57" s="242"/>
      <c r="M57" s="230"/>
      <c r="N57" s="301"/>
      <c r="O57" s="230"/>
      <c r="P57" s="230"/>
      <c r="Q57" s="210"/>
      <c r="R57" s="253"/>
      <c r="S57" s="242"/>
      <c r="T57" s="229"/>
      <c r="U57" s="356"/>
    </row>
    <row r="58" spans="2:21" ht="16.5" thickBot="1" x14ac:dyDescent="0.3">
      <c r="C58" s="67"/>
      <c r="D58" s="402" t="s">
        <v>3</v>
      </c>
      <c r="E58" s="403"/>
      <c r="F58" s="403"/>
      <c r="G58" s="403"/>
      <c r="H58" s="403"/>
      <c r="I58" s="403"/>
      <c r="J58" s="403"/>
      <c r="K58" s="403"/>
      <c r="L58" s="403"/>
      <c r="M58" s="403"/>
      <c r="N58" s="403"/>
      <c r="O58" s="403"/>
      <c r="P58" s="403"/>
      <c r="Q58" s="403"/>
      <c r="R58" s="403"/>
      <c r="S58" s="403"/>
      <c r="T58" s="403"/>
      <c r="U58" s="404"/>
    </row>
    <row r="59" spans="2:21" ht="15.75" x14ac:dyDescent="0.25">
      <c r="B59" s="61" t="s">
        <v>170</v>
      </c>
      <c r="C59" s="108" t="s">
        <v>117</v>
      </c>
      <c r="D59" s="84" t="s">
        <v>30</v>
      </c>
      <c r="E59" s="56">
        <f t="shared" ref="E59:E71" si="3">SUM(F59:U59)</f>
        <v>15</v>
      </c>
      <c r="F59" s="167">
        <v>5</v>
      </c>
      <c r="G59" s="167">
        <v>5</v>
      </c>
      <c r="H59" s="149"/>
      <c r="I59" s="149"/>
      <c r="J59" s="149"/>
      <c r="K59" s="149"/>
      <c r="L59" s="149"/>
      <c r="M59" s="149"/>
      <c r="N59" s="194">
        <v>5</v>
      </c>
      <c r="O59" s="149"/>
      <c r="P59" s="149"/>
      <c r="Q59" s="206"/>
      <c r="R59" s="121"/>
      <c r="S59" s="149"/>
      <c r="T59" s="149"/>
      <c r="U59" s="324"/>
    </row>
    <row r="60" spans="2:21" ht="15.75" x14ac:dyDescent="0.25">
      <c r="B60" s="61" t="s">
        <v>170</v>
      </c>
      <c r="C60" s="108" t="s">
        <v>123</v>
      </c>
      <c r="D60" s="84" t="s">
        <v>31</v>
      </c>
      <c r="E60" s="56">
        <f t="shared" si="3"/>
        <v>13</v>
      </c>
      <c r="F60" s="149"/>
      <c r="G60" s="149"/>
      <c r="H60" s="149"/>
      <c r="I60" s="167">
        <v>4</v>
      </c>
      <c r="J60" s="149"/>
      <c r="K60" s="149"/>
      <c r="L60" s="149"/>
      <c r="M60" s="149"/>
      <c r="N60" s="167">
        <v>4</v>
      </c>
      <c r="O60" s="149"/>
      <c r="P60" s="149"/>
      <c r="Q60" s="207"/>
      <c r="R60" s="121"/>
      <c r="S60" s="149"/>
      <c r="T60" s="167">
        <v>5</v>
      </c>
      <c r="U60" s="324"/>
    </row>
    <row r="61" spans="2:21" ht="15.75" x14ac:dyDescent="0.25">
      <c r="B61" s="61" t="s">
        <v>169</v>
      </c>
      <c r="C61" s="108" t="s">
        <v>122</v>
      </c>
      <c r="D61" s="84" t="s">
        <v>83</v>
      </c>
      <c r="E61" s="56">
        <f t="shared" si="3"/>
        <v>9</v>
      </c>
      <c r="F61" s="149"/>
      <c r="G61" s="149"/>
      <c r="H61" s="149"/>
      <c r="I61" s="149"/>
      <c r="J61" s="149"/>
      <c r="K61" s="167">
        <v>4</v>
      </c>
      <c r="L61" s="149"/>
      <c r="M61" s="167">
        <v>5</v>
      </c>
      <c r="N61" s="149"/>
      <c r="O61" s="149"/>
      <c r="P61" s="149"/>
      <c r="Q61" s="207"/>
      <c r="R61" s="121"/>
      <c r="S61" s="149"/>
      <c r="T61" s="149"/>
      <c r="U61" s="324"/>
    </row>
    <row r="62" spans="2:21" ht="15.75" x14ac:dyDescent="0.25">
      <c r="B62" s="61" t="s">
        <v>170</v>
      </c>
      <c r="C62" s="108" t="s">
        <v>162</v>
      </c>
      <c r="D62" s="84" t="s">
        <v>90</v>
      </c>
      <c r="E62" s="56">
        <f t="shared" si="3"/>
        <v>5</v>
      </c>
      <c r="F62" s="149"/>
      <c r="G62" s="149"/>
      <c r="H62" s="149"/>
      <c r="I62" s="167">
        <v>5</v>
      </c>
      <c r="J62" s="149"/>
      <c r="K62" s="149"/>
      <c r="L62" s="149"/>
      <c r="M62" s="149"/>
      <c r="N62" s="149"/>
      <c r="O62" s="149"/>
      <c r="P62" s="149"/>
      <c r="Q62" s="207"/>
      <c r="R62" s="121"/>
      <c r="S62" s="149"/>
      <c r="T62" s="149"/>
      <c r="U62" s="324"/>
    </row>
    <row r="63" spans="2:21" ht="15.75" x14ac:dyDescent="0.25">
      <c r="B63" s="61" t="s">
        <v>169</v>
      </c>
      <c r="C63" s="108" t="s">
        <v>162</v>
      </c>
      <c r="D63" s="84" t="s">
        <v>114</v>
      </c>
      <c r="E63" s="56">
        <f t="shared" si="3"/>
        <v>5</v>
      </c>
      <c r="F63" s="149"/>
      <c r="G63" s="149"/>
      <c r="H63" s="149"/>
      <c r="I63" s="149"/>
      <c r="J63" s="149"/>
      <c r="K63" s="149"/>
      <c r="L63" s="149"/>
      <c r="M63" s="149"/>
      <c r="N63" s="149"/>
      <c r="O63" s="149"/>
      <c r="P63" s="149"/>
      <c r="Q63" s="207"/>
      <c r="R63" s="71">
        <v>5</v>
      </c>
      <c r="S63" s="149"/>
      <c r="T63" s="149"/>
      <c r="U63" s="324"/>
    </row>
    <row r="64" spans="2:21" ht="15.75" x14ac:dyDescent="0.25">
      <c r="B64" s="61" t="s">
        <v>170</v>
      </c>
      <c r="C64" s="108" t="s">
        <v>162</v>
      </c>
      <c r="D64" s="84" t="s">
        <v>84</v>
      </c>
      <c r="E64" s="56">
        <f t="shared" si="3"/>
        <v>5</v>
      </c>
      <c r="F64" s="149"/>
      <c r="G64" s="149"/>
      <c r="H64" s="149"/>
      <c r="I64" s="149"/>
      <c r="J64" s="149"/>
      <c r="K64" s="149"/>
      <c r="L64" s="149"/>
      <c r="M64" s="149"/>
      <c r="N64" s="149"/>
      <c r="O64" s="149"/>
      <c r="P64" s="149"/>
      <c r="Q64" s="207"/>
      <c r="R64" s="121"/>
      <c r="S64" s="149"/>
      <c r="T64" s="149"/>
      <c r="U64" s="168">
        <v>5</v>
      </c>
    </row>
    <row r="65" spans="2:21" ht="15.75" x14ac:dyDescent="0.25">
      <c r="B65" s="61" t="s">
        <v>169</v>
      </c>
      <c r="C65" s="108" t="s">
        <v>162</v>
      </c>
      <c r="D65" s="84" t="s">
        <v>99</v>
      </c>
      <c r="E65" s="56">
        <f t="shared" si="3"/>
        <v>5</v>
      </c>
      <c r="F65" s="149"/>
      <c r="G65" s="149"/>
      <c r="H65" s="149"/>
      <c r="I65" s="149"/>
      <c r="J65" s="149"/>
      <c r="K65" s="167">
        <v>5</v>
      </c>
      <c r="L65" s="149"/>
      <c r="M65" s="149"/>
      <c r="N65" s="149"/>
      <c r="O65" s="149"/>
      <c r="P65" s="149"/>
      <c r="Q65" s="207"/>
      <c r="R65" s="121"/>
      <c r="S65" s="149"/>
      <c r="T65" s="149"/>
      <c r="U65" s="324"/>
    </row>
    <row r="66" spans="2:21" ht="15.75" x14ac:dyDescent="0.25">
      <c r="B66" s="61" t="s">
        <v>170</v>
      </c>
      <c r="C66" s="108" t="s">
        <v>162</v>
      </c>
      <c r="D66" s="84" t="s">
        <v>24</v>
      </c>
      <c r="E66" s="56">
        <f t="shared" si="3"/>
        <v>5</v>
      </c>
      <c r="F66" s="149"/>
      <c r="G66" s="149"/>
      <c r="H66" s="149"/>
      <c r="I66" s="149"/>
      <c r="J66" s="149"/>
      <c r="K66" s="149"/>
      <c r="L66" s="167">
        <v>5</v>
      </c>
      <c r="M66" s="149"/>
      <c r="N66" s="149"/>
      <c r="O66" s="149"/>
      <c r="P66" s="149"/>
      <c r="Q66" s="207"/>
      <c r="R66" s="121"/>
      <c r="S66" s="149"/>
      <c r="T66" s="149"/>
      <c r="U66" s="324"/>
    </row>
    <row r="67" spans="2:21" ht="15.75" x14ac:dyDescent="0.25">
      <c r="B67" s="61" t="s">
        <v>169</v>
      </c>
      <c r="C67" s="108" t="s">
        <v>118</v>
      </c>
      <c r="D67" s="84" t="s">
        <v>71</v>
      </c>
      <c r="E67" s="56">
        <f t="shared" si="3"/>
        <v>4</v>
      </c>
      <c r="F67" s="167">
        <v>4</v>
      </c>
      <c r="G67" s="149"/>
      <c r="H67" s="149"/>
      <c r="I67" s="149"/>
      <c r="J67" s="149"/>
      <c r="K67" s="149"/>
      <c r="L67" s="149"/>
      <c r="M67" s="149"/>
      <c r="N67" s="121"/>
      <c r="O67" s="149"/>
      <c r="P67" s="149"/>
      <c r="Q67" s="207"/>
      <c r="R67" s="121"/>
      <c r="S67" s="149"/>
      <c r="T67" s="149"/>
      <c r="U67" s="324"/>
    </row>
    <row r="68" spans="2:21" ht="15.75" x14ac:dyDescent="0.25">
      <c r="B68" s="61" t="s">
        <v>170</v>
      </c>
      <c r="C68" s="108" t="s">
        <v>163</v>
      </c>
      <c r="D68" s="142" t="s">
        <v>66</v>
      </c>
      <c r="E68" s="56">
        <f t="shared" si="3"/>
        <v>3</v>
      </c>
      <c r="F68" s="71">
        <v>3</v>
      </c>
      <c r="G68" s="149"/>
      <c r="H68" s="149"/>
      <c r="I68" s="149"/>
      <c r="J68" s="149"/>
      <c r="K68" s="149"/>
      <c r="L68" s="149"/>
      <c r="M68" s="149"/>
      <c r="N68" s="149"/>
      <c r="O68" s="149"/>
      <c r="P68" s="149"/>
      <c r="Q68" s="207"/>
      <c r="R68" s="121"/>
      <c r="S68" s="149"/>
      <c r="T68" s="149"/>
      <c r="U68" s="324"/>
    </row>
    <row r="69" spans="2:21" ht="15.75" x14ac:dyDescent="0.25">
      <c r="B69" s="61" t="s">
        <v>170</v>
      </c>
      <c r="C69" s="111" t="s">
        <v>163</v>
      </c>
      <c r="D69" s="99" t="s">
        <v>88</v>
      </c>
      <c r="E69" s="56">
        <f t="shared" si="3"/>
        <v>3</v>
      </c>
      <c r="F69" s="121"/>
      <c r="G69" s="149"/>
      <c r="H69" s="149"/>
      <c r="I69" s="149"/>
      <c r="J69" s="149"/>
      <c r="K69" s="149"/>
      <c r="L69" s="149"/>
      <c r="M69" s="149"/>
      <c r="N69" s="167">
        <v>3</v>
      </c>
      <c r="O69" s="149"/>
      <c r="P69" s="149"/>
      <c r="Q69" s="207"/>
      <c r="R69" s="121"/>
      <c r="S69" s="149"/>
      <c r="T69" s="149"/>
      <c r="U69" s="324"/>
    </row>
    <row r="70" spans="2:21" ht="15.75" x14ac:dyDescent="0.25">
      <c r="B70" s="61" t="s">
        <v>170</v>
      </c>
      <c r="C70" s="111" t="s">
        <v>164</v>
      </c>
      <c r="D70" s="141" t="s">
        <v>32</v>
      </c>
      <c r="E70" s="56">
        <f t="shared" si="3"/>
        <v>2</v>
      </c>
      <c r="F70" s="138">
        <v>2</v>
      </c>
      <c r="G70" s="213"/>
      <c r="H70" s="213"/>
      <c r="I70" s="213"/>
      <c r="J70" s="213"/>
      <c r="K70" s="213"/>
      <c r="L70" s="213"/>
      <c r="M70" s="213"/>
      <c r="N70" s="148"/>
      <c r="O70" s="213"/>
      <c r="P70" s="213"/>
      <c r="Q70" s="208"/>
      <c r="R70" s="148"/>
      <c r="S70" s="213"/>
      <c r="T70" s="149"/>
      <c r="U70" s="324"/>
    </row>
    <row r="71" spans="2:21" ht="16.5" thickBot="1" x14ac:dyDescent="0.3">
      <c r="B71" s="61" t="s">
        <v>170</v>
      </c>
      <c r="C71" s="107" t="s">
        <v>164</v>
      </c>
      <c r="D71" s="140" t="s">
        <v>82</v>
      </c>
      <c r="E71" s="56">
        <f t="shared" si="3"/>
        <v>2</v>
      </c>
      <c r="F71" s="172"/>
      <c r="G71" s="172"/>
      <c r="H71" s="172"/>
      <c r="I71" s="172"/>
      <c r="J71" s="172"/>
      <c r="K71" s="172"/>
      <c r="L71" s="172"/>
      <c r="M71" s="172"/>
      <c r="N71" s="205">
        <v>2</v>
      </c>
      <c r="O71" s="172"/>
      <c r="P71" s="172"/>
      <c r="Q71" s="209"/>
      <c r="R71" s="171"/>
      <c r="S71" s="172"/>
      <c r="T71" s="149"/>
      <c r="U71" s="324"/>
    </row>
    <row r="72" spans="2:21" ht="16.5" thickBot="1" x14ac:dyDescent="0.3">
      <c r="C72" s="68"/>
      <c r="D72" s="399" t="s">
        <v>4</v>
      </c>
      <c r="E72" s="408"/>
      <c r="F72" s="400"/>
      <c r="G72" s="400"/>
      <c r="H72" s="400"/>
      <c r="I72" s="400"/>
      <c r="J72" s="400"/>
      <c r="K72" s="400"/>
      <c r="L72" s="400"/>
      <c r="M72" s="400"/>
      <c r="N72" s="400"/>
      <c r="O72" s="400"/>
      <c r="P72" s="400"/>
      <c r="Q72" s="400"/>
      <c r="R72" s="400"/>
      <c r="S72" s="400"/>
      <c r="T72" s="400"/>
      <c r="U72" s="401"/>
    </row>
    <row r="73" spans="2:21" ht="15.75" x14ac:dyDescent="0.25">
      <c r="B73" s="61" t="s">
        <v>170</v>
      </c>
      <c r="C73" s="108" t="s">
        <v>117</v>
      </c>
      <c r="D73" s="190" t="s">
        <v>66</v>
      </c>
      <c r="E73" s="125">
        <f t="shared" ref="E73:E87" si="4">SUM(F73:U73)</f>
        <v>19</v>
      </c>
      <c r="F73" s="270"/>
      <c r="G73" s="195">
        <v>4</v>
      </c>
      <c r="H73" s="232"/>
      <c r="I73" s="260"/>
      <c r="J73" s="195">
        <v>5</v>
      </c>
      <c r="K73" s="260"/>
      <c r="L73" s="195">
        <v>5</v>
      </c>
      <c r="M73" s="260"/>
      <c r="N73" s="260"/>
      <c r="O73" s="260"/>
      <c r="P73" s="194">
        <v>5</v>
      </c>
      <c r="Q73" s="206"/>
      <c r="R73" s="270"/>
      <c r="S73" s="260"/>
      <c r="T73" s="260"/>
      <c r="U73" s="357"/>
    </row>
    <row r="74" spans="2:21" ht="15.75" x14ac:dyDescent="0.25">
      <c r="B74" s="61" t="s">
        <v>170</v>
      </c>
      <c r="C74" s="108" t="s">
        <v>123</v>
      </c>
      <c r="D74" s="143" t="s">
        <v>24</v>
      </c>
      <c r="E74" s="57">
        <f t="shared" si="4"/>
        <v>16</v>
      </c>
      <c r="F74" s="71">
        <v>3</v>
      </c>
      <c r="G74" s="232"/>
      <c r="H74" s="232"/>
      <c r="I74" s="232"/>
      <c r="J74" s="232"/>
      <c r="K74" s="167">
        <v>3</v>
      </c>
      <c r="L74" s="232"/>
      <c r="M74" s="167">
        <v>5</v>
      </c>
      <c r="N74" s="232"/>
      <c r="O74" s="167">
        <v>5</v>
      </c>
      <c r="P74" s="232"/>
      <c r="Q74" s="207"/>
      <c r="R74" s="254"/>
      <c r="S74" s="232"/>
      <c r="T74" s="232"/>
      <c r="U74" s="325"/>
    </row>
    <row r="75" spans="2:21" ht="15.75" x14ac:dyDescent="0.25">
      <c r="B75" s="61" t="s">
        <v>170</v>
      </c>
      <c r="C75" s="108" t="s">
        <v>122</v>
      </c>
      <c r="D75" s="143" t="s">
        <v>84</v>
      </c>
      <c r="E75" s="57">
        <f t="shared" si="4"/>
        <v>13</v>
      </c>
      <c r="F75" s="71">
        <v>2</v>
      </c>
      <c r="G75" s="232"/>
      <c r="H75" s="232"/>
      <c r="I75" s="232"/>
      <c r="J75" s="232"/>
      <c r="K75" s="167">
        <v>4</v>
      </c>
      <c r="L75" s="232"/>
      <c r="M75" s="232"/>
      <c r="N75" s="167">
        <v>3</v>
      </c>
      <c r="O75" s="232"/>
      <c r="P75" s="232"/>
      <c r="Q75" s="207"/>
      <c r="R75" s="254"/>
      <c r="S75" s="232"/>
      <c r="T75" s="167">
        <v>4</v>
      </c>
      <c r="U75" s="325"/>
    </row>
    <row r="76" spans="2:21" ht="15.75" x14ac:dyDescent="0.25">
      <c r="B76" s="61" t="s">
        <v>170</v>
      </c>
      <c r="C76" s="108" t="s">
        <v>165</v>
      </c>
      <c r="D76" s="143" t="s">
        <v>31</v>
      </c>
      <c r="E76" s="57">
        <f t="shared" si="4"/>
        <v>10</v>
      </c>
      <c r="F76" s="254"/>
      <c r="G76" s="232"/>
      <c r="H76" s="232"/>
      <c r="I76" s="232"/>
      <c r="J76" s="232"/>
      <c r="K76" s="232"/>
      <c r="L76" s="232"/>
      <c r="M76" s="232"/>
      <c r="N76" s="167">
        <v>5</v>
      </c>
      <c r="O76" s="232"/>
      <c r="P76" s="232"/>
      <c r="Q76" s="207"/>
      <c r="R76" s="254"/>
      <c r="S76" s="232"/>
      <c r="T76" s="232"/>
      <c r="U76" s="168">
        <v>5</v>
      </c>
    </row>
    <row r="77" spans="2:21" ht="15.75" x14ac:dyDescent="0.25">
      <c r="B77" s="61" t="s">
        <v>169</v>
      </c>
      <c r="C77" s="108" t="s">
        <v>165</v>
      </c>
      <c r="D77" s="143" t="s">
        <v>71</v>
      </c>
      <c r="E77" s="57">
        <f t="shared" si="4"/>
        <v>10</v>
      </c>
      <c r="F77" s="254"/>
      <c r="G77" s="167">
        <v>5</v>
      </c>
      <c r="H77" s="232"/>
      <c r="I77" s="167">
        <v>5</v>
      </c>
      <c r="J77" s="232"/>
      <c r="K77" s="232"/>
      <c r="L77" s="232"/>
      <c r="M77" s="232"/>
      <c r="N77" s="232"/>
      <c r="O77" s="254"/>
      <c r="P77" s="232"/>
      <c r="Q77" s="207"/>
      <c r="R77" s="254"/>
      <c r="S77" s="232"/>
      <c r="T77" s="232"/>
      <c r="U77" s="325"/>
    </row>
    <row r="78" spans="2:21" ht="15.75" x14ac:dyDescent="0.25">
      <c r="B78" s="61" t="s">
        <v>170</v>
      </c>
      <c r="C78" s="108" t="s">
        <v>165</v>
      </c>
      <c r="D78" s="144" t="s">
        <v>82</v>
      </c>
      <c r="E78" s="57">
        <f t="shared" si="4"/>
        <v>10</v>
      </c>
      <c r="F78" s="90">
        <v>5</v>
      </c>
      <c r="G78" s="231"/>
      <c r="H78" s="231"/>
      <c r="I78" s="231"/>
      <c r="J78" s="231"/>
      <c r="K78" s="198">
        <v>5</v>
      </c>
      <c r="L78" s="231"/>
      <c r="M78" s="232"/>
      <c r="N78" s="232"/>
      <c r="O78" s="232"/>
      <c r="P78" s="232"/>
      <c r="Q78" s="207"/>
      <c r="R78" s="254"/>
      <c r="S78" s="232"/>
      <c r="T78" s="232"/>
      <c r="U78" s="325"/>
    </row>
    <row r="79" spans="2:21" ht="15.75" x14ac:dyDescent="0.25">
      <c r="B79" s="61" t="s">
        <v>169</v>
      </c>
      <c r="C79" s="108" t="s">
        <v>165</v>
      </c>
      <c r="D79" s="144" t="s">
        <v>92</v>
      </c>
      <c r="E79" s="57">
        <f t="shared" si="4"/>
        <v>10</v>
      </c>
      <c r="F79" s="271"/>
      <c r="G79" s="231"/>
      <c r="H79" s="231"/>
      <c r="I79" s="198">
        <v>3</v>
      </c>
      <c r="J79" s="231"/>
      <c r="K79" s="231"/>
      <c r="L79" s="231"/>
      <c r="M79" s="167">
        <v>3</v>
      </c>
      <c r="N79" s="254"/>
      <c r="O79" s="167">
        <v>4</v>
      </c>
      <c r="P79" s="232"/>
      <c r="Q79" s="207"/>
      <c r="R79" s="254"/>
      <c r="S79" s="232"/>
      <c r="T79" s="232"/>
      <c r="U79" s="325"/>
    </row>
    <row r="80" spans="2:21" ht="15.75" x14ac:dyDescent="0.25">
      <c r="B80" s="61" t="s">
        <v>169</v>
      </c>
      <c r="C80" s="107" t="s">
        <v>119</v>
      </c>
      <c r="D80" s="144" t="s">
        <v>91</v>
      </c>
      <c r="E80" s="57">
        <f t="shared" si="4"/>
        <v>8</v>
      </c>
      <c r="F80" s="271"/>
      <c r="G80" s="231"/>
      <c r="H80" s="231"/>
      <c r="I80" s="198">
        <v>4</v>
      </c>
      <c r="J80" s="231"/>
      <c r="K80" s="231"/>
      <c r="L80" s="231"/>
      <c r="M80" s="167">
        <v>4</v>
      </c>
      <c r="N80" s="232"/>
      <c r="O80" s="232"/>
      <c r="P80" s="232"/>
      <c r="Q80" s="207"/>
      <c r="R80" s="254"/>
      <c r="S80" s="232"/>
      <c r="T80" s="231"/>
      <c r="U80" s="325"/>
    </row>
    <row r="81" spans="2:21" ht="15.75" x14ac:dyDescent="0.25">
      <c r="B81" s="61" t="s">
        <v>170</v>
      </c>
      <c r="C81" s="111" t="s">
        <v>166</v>
      </c>
      <c r="D81" s="143" t="s">
        <v>88</v>
      </c>
      <c r="E81" s="57">
        <f t="shared" si="4"/>
        <v>6</v>
      </c>
      <c r="F81" s="271"/>
      <c r="G81" s="231"/>
      <c r="H81" s="198">
        <v>5</v>
      </c>
      <c r="I81" s="231"/>
      <c r="J81" s="231"/>
      <c r="K81" s="198">
        <v>1</v>
      </c>
      <c r="L81" s="231"/>
      <c r="M81" s="231"/>
      <c r="N81" s="232"/>
      <c r="O81" s="271"/>
      <c r="P81" s="232"/>
      <c r="Q81" s="208"/>
      <c r="R81" s="271"/>
      <c r="S81" s="231"/>
      <c r="T81" s="231"/>
      <c r="U81" s="325"/>
    </row>
    <row r="82" spans="2:21" ht="15.75" x14ac:dyDescent="0.25">
      <c r="B82" s="61" t="s">
        <v>170</v>
      </c>
      <c r="C82" s="111" t="s">
        <v>166</v>
      </c>
      <c r="D82" s="143" t="s">
        <v>25</v>
      </c>
      <c r="E82" s="57">
        <f t="shared" si="4"/>
        <v>6</v>
      </c>
      <c r="F82" s="90">
        <v>4</v>
      </c>
      <c r="G82" s="231"/>
      <c r="H82" s="231"/>
      <c r="I82" s="231"/>
      <c r="J82" s="231"/>
      <c r="K82" s="198">
        <v>2</v>
      </c>
      <c r="L82" s="231"/>
      <c r="M82" s="231"/>
      <c r="N82" s="271"/>
      <c r="O82" s="231"/>
      <c r="P82" s="232"/>
      <c r="Q82" s="208"/>
      <c r="R82" s="271"/>
      <c r="S82" s="231"/>
      <c r="T82" s="231"/>
      <c r="U82" s="358"/>
    </row>
    <row r="83" spans="2:21" ht="15.75" x14ac:dyDescent="0.25">
      <c r="B83" s="61" t="s">
        <v>170</v>
      </c>
      <c r="C83" s="111" t="s">
        <v>167</v>
      </c>
      <c r="D83" s="143" t="s">
        <v>30</v>
      </c>
      <c r="E83" s="57">
        <f t="shared" si="4"/>
        <v>5</v>
      </c>
      <c r="F83" s="271"/>
      <c r="G83" s="231"/>
      <c r="H83" s="231"/>
      <c r="I83" s="231"/>
      <c r="J83" s="231"/>
      <c r="K83" s="231"/>
      <c r="L83" s="231"/>
      <c r="M83" s="231"/>
      <c r="N83" s="254"/>
      <c r="O83" s="231"/>
      <c r="P83" s="232"/>
      <c r="Q83" s="208"/>
      <c r="R83" s="90">
        <v>5</v>
      </c>
      <c r="S83" s="231"/>
      <c r="T83" s="231"/>
      <c r="U83" s="325"/>
    </row>
    <row r="84" spans="2:21" ht="15.75" x14ac:dyDescent="0.25">
      <c r="B84" s="61" t="s">
        <v>169</v>
      </c>
      <c r="C84" s="111" t="s">
        <v>167</v>
      </c>
      <c r="D84" s="143" t="s">
        <v>83</v>
      </c>
      <c r="E84" s="57">
        <f t="shared" si="4"/>
        <v>5</v>
      </c>
      <c r="F84" s="90">
        <v>1</v>
      </c>
      <c r="G84" s="231"/>
      <c r="H84" s="231"/>
      <c r="I84" s="231"/>
      <c r="J84" s="231"/>
      <c r="K84" s="231"/>
      <c r="L84" s="231"/>
      <c r="M84" s="231"/>
      <c r="N84" s="167">
        <v>4</v>
      </c>
      <c r="O84" s="231"/>
      <c r="P84" s="232"/>
      <c r="Q84" s="208"/>
      <c r="R84" s="271"/>
      <c r="S84" s="231"/>
      <c r="T84" s="231"/>
      <c r="U84" s="325"/>
    </row>
    <row r="85" spans="2:21" ht="15.75" x14ac:dyDescent="0.25">
      <c r="B85" s="61" t="s">
        <v>170</v>
      </c>
      <c r="C85" s="111" t="s">
        <v>167</v>
      </c>
      <c r="D85" s="143" t="s">
        <v>43</v>
      </c>
      <c r="E85" s="57">
        <f t="shared" si="4"/>
        <v>5</v>
      </c>
      <c r="F85" s="271"/>
      <c r="G85" s="231"/>
      <c r="H85" s="231"/>
      <c r="I85" s="231"/>
      <c r="J85" s="231"/>
      <c r="K85" s="231"/>
      <c r="L85" s="231"/>
      <c r="M85" s="231"/>
      <c r="N85" s="231"/>
      <c r="O85" s="231"/>
      <c r="P85" s="231"/>
      <c r="Q85" s="208"/>
      <c r="R85" s="271"/>
      <c r="S85" s="231"/>
      <c r="T85" s="198">
        <v>5</v>
      </c>
      <c r="U85" s="325"/>
    </row>
    <row r="86" spans="2:21" ht="15.75" x14ac:dyDescent="0.25">
      <c r="B86" s="61" t="s">
        <v>170</v>
      </c>
      <c r="C86" s="97" t="s">
        <v>168</v>
      </c>
      <c r="D86" s="143" t="s">
        <v>23</v>
      </c>
      <c r="E86" s="57">
        <f t="shared" si="4"/>
        <v>4</v>
      </c>
      <c r="F86" s="271"/>
      <c r="G86" s="231"/>
      <c r="H86" s="231"/>
      <c r="I86" s="231"/>
      <c r="J86" s="231"/>
      <c r="K86" s="231"/>
      <c r="L86" s="198">
        <v>4</v>
      </c>
      <c r="M86" s="231"/>
      <c r="N86" s="271"/>
      <c r="O86" s="231"/>
      <c r="P86" s="231"/>
      <c r="Q86" s="208"/>
      <c r="R86" s="271"/>
      <c r="S86" s="231"/>
      <c r="T86" s="231"/>
      <c r="U86" s="325"/>
    </row>
    <row r="87" spans="2:21" ht="16.5" thickBot="1" x14ac:dyDescent="0.3">
      <c r="C87" s="122"/>
      <c r="D87" s="191"/>
      <c r="E87" s="305">
        <f t="shared" si="4"/>
        <v>0</v>
      </c>
      <c r="F87" s="255"/>
      <c r="G87" s="243"/>
      <c r="H87" s="243"/>
      <c r="I87" s="243"/>
      <c r="J87" s="243"/>
      <c r="K87" s="243"/>
      <c r="L87" s="243"/>
      <c r="M87" s="243"/>
      <c r="N87" s="255"/>
      <c r="O87" s="243"/>
      <c r="P87" s="243"/>
      <c r="Q87" s="209"/>
      <c r="R87" s="255"/>
      <c r="S87" s="243"/>
      <c r="T87" s="243"/>
      <c r="U87" s="359"/>
    </row>
  </sheetData>
  <sortState xmlns:xlrd2="http://schemas.microsoft.com/office/spreadsheetml/2017/richdata2" ref="C41:U57">
    <sortCondition descending="1" ref="E41:E57"/>
  </sortState>
  <mergeCells count="5">
    <mergeCell ref="D2:U2"/>
    <mergeCell ref="D21:U21"/>
    <mergeCell ref="D40:U40"/>
    <mergeCell ref="D58:U58"/>
    <mergeCell ref="D72:U7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T22"/>
  <sheetViews>
    <sheetView showGridLines="0" zoomScale="85" zoomScaleNormal="85" workbookViewId="0">
      <pane ySplit="1" topLeftCell="A2" activePane="bottomLeft" state="frozen"/>
      <selection pane="bottomLeft" activeCell="D3" sqref="D3:D6"/>
    </sheetView>
  </sheetViews>
  <sheetFormatPr defaultRowHeight="15" x14ac:dyDescent="0.25"/>
  <cols>
    <col min="1" max="1" width="1.28515625" style="2" customWidth="1"/>
    <col min="2" max="2" width="4.28515625" style="62" customWidth="1"/>
    <col min="3" max="3" width="24.140625" style="61" bestFit="1" customWidth="1"/>
    <col min="4" max="4" width="4.7109375" style="61" customWidth="1"/>
    <col min="5" max="15" width="9.28515625" style="1" customWidth="1"/>
    <col min="16" max="16" width="5.140625" style="1" bestFit="1" customWidth="1"/>
    <col min="17" max="17" width="9.28515625" style="1" bestFit="1" customWidth="1"/>
    <col min="18" max="18" width="9.28515625" style="1" customWidth="1"/>
    <col min="19" max="19" width="9.28515625" customWidth="1"/>
    <col min="20" max="20" width="9.28515625" style="2" customWidth="1"/>
    <col min="21" max="16384" width="9.140625" style="2"/>
  </cols>
  <sheetData>
    <row r="1" spans="2:20" s="3" customFormat="1" ht="105" customHeight="1" thickBot="1" x14ac:dyDescent="0.3">
      <c r="B1" s="69"/>
      <c r="C1" s="63" t="s">
        <v>9</v>
      </c>
      <c r="D1" s="70"/>
      <c r="E1" s="267" t="s">
        <v>52</v>
      </c>
      <c r="F1" s="234" t="s">
        <v>53</v>
      </c>
      <c r="G1" s="234" t="s">
        <v>54</v>
      </c>
      <c r="H1" s="234" t="s">
        <v>55</v>
      </c>
      <c r="I1" s="157" t="s">
        <v>56</v>
      </c>
      <c r="J1" s="290" t="s">
        <v>57</v>
      </c>
      <c r="K1" s="261" t="s">
        <v>58</v>
      </c>
      <c r="L1" s="261" t="s">
        <v>60</v>
      </c>
      <c r="M1" s="261" t="s">
        <v>61</v>
      </c>
      <c r="N1" s="290" t="s">
        <v>104</v>
      </c>
      <c r="O1" s="261" t="s">
        <v>103</v>
      </c>
      <c r="P1" s="306" t="s">
        <v>20</v>
      </c>
      <c r="Q1" s="157" t="s">
        <v>59</v>
      </c>
      <c r="R1" s="158" t="s">
        <v>40</v>
      </c>
      <c r="S1" s="157" t="s">
        <v>108</v>
      </c>
      <c r="T1" s="158" t="s">
        <v>109</v>
      </c>
    </row>
    <row r="2" spans="2:20" ht="16.5" thickBot="1" x14ac:dyDescent="0.3">
      <c r="B2" s="64"/>
      <c r="C2" s="409" t="s">
        <v>0</v>
      </c>
      <c r="D2" s="410"/>
      <c r="E2" s="410"/>
      <c r="F2" s="410"/>
      <c r="G2" s="410"/>
      <c r="H2" s="410"/>
      <c r="I2" s="410"/>
      <c r="J2" s="410"/>
      <c r="K2" s="410"/>
      <c r="L2" s="410"/>
      <c r="M2" s="410"/>
      <c r="N2" s="410"/>
      <c r="O2" s="410"/>
      <c r="P2" s="410"/>
      <c r="Q2" s="410"/>
      <c r="R2" s="410"/>
      <c r="S2" s="410"/>
      <c r="T2" s="411"/>
    </row>
    <row r="3" spans="2:20" s="51" customFormat="1" ht="15.75" x14ac:dyDescent="0.25">
      <c r="B3" s="96" t="s">
        <v>117</v>
      </c>
      <c r="C3" s="104" t="s">
        <v>65</v>
      </c>
      <c r="D3" s="124">
        <f>SUM(E3:T3)</f>
        <v>25</v>
      </c>
      <c r="E3" s="167">
        <v>5</v>
      </c>
      <c r="F3" s="167">
        <v>5</v>
      </c>
      <c r="G3" s="236"/>
      <c r="H3" s="236"/>
      <c r="I3" s="167">
        <v>5</v>
      </c>
      <c r="J3" s="266"/>
      <c r="K3" s="71">
        <v>5</v>
      </c>
      <c r="L3" s="236"/>
      <c r="M3" s="236"/>
      <c r="N3" s="236"/>
      <c r="O3" s="71">
        <v>5</v>
      </c>
      <c r="P3" s="244"/>
      <c r="Q3" s="309"/>
      <c r="R3" s="309"/>
      <c r="S3" s="236"/>
      <c r="T3" s="316"/>
    </row>
    <row r="4" spans="2:20" ht="15.75" x14ac:dyDescent="0.25">
      <c r="B4" s="97" t="s">
        <v>123</v>
      </c>
      <c r="C4" s="193" t="s">
        <v>87</v>
      </c>
      <c r="D4" s="124">
        <f>SUM(E4:T4)</f>
        <v>10</v>
      </c>
      <c r="E4" s="224"/>
      <c r="F4" s="224"/>
      <c r="G4" s="198">
        <v>5</v>
      </c>
      <c r="H4" s="224"/>
      <c r="I4" s="224"/>
      <c r="J4" s="198">
        <v>5</v>
      </c>
      <c r="K4" s="224"/>
      <c r="L4" s="224"/>
      <c r="M4" s="224"/>
      <c r="N4" s="224"/>
      <c r="O4" s="224"/>
      <c r="P4" s="245"/>
      <c r="Q4" s="310"/>
      <c r="R4" s="224"/>
      <c r="S4" s="224"/>
      <c r="T4" s="317"/>
    </row>
    <row r="5" spans="2:20" ht="15.75" x14ac:dyDescent="0.25">
      <c r="B5" s="107" t="s">
        <v>153</v>
      </c>
      <c r="C5" s="102" t="s">
        <v>5</v>
      </c>
      <c r="D5" s="124">
        <f>SUM(E5:T5)</f>
        <v>5</v>
      </c>
      <c r="E5" s="225"/>
      <c r="F5" s="225"/>
      <c r="G5" s="225"/>
      <c r="H5" s="225"/>
      <c r="I5" s="225"/>
      <c r="J5" s="225"/>
      <c r="K5" s="225"/>
      <c r="L5" s="225"/>
      <c r="M5" s="225"/>
      <c r="N5" s="225"/>
      <c r="O5" s="225"/>
      <c r="P5" s="246"/>
      <c r="Q5" s="311"/>
      <c r="R5" s="15">
        <v>5</v>
      </c>
      <c r="S5" s="225"/>
      <c r="T5" s="318"/>
    </row>
    <row r="6" spans="2:20" ht="16.5" thickBot="1" x14ac:dyDescent="0.3">
      <c r="B6" s="98" t="s">
        <v>153</v>
      </c>
      <c r="C6" s="146" t="s">
        <v>48</v>
      </c>
      <c r="D6" s="189">
        <f>SUM(E6:T6)</f>
        <v>5</v>
      </c>
      <c r="E6" s="225"/>
      <c r="F6" s="225"/>
      <c r="G6" s="225"/>
      <c r="H6" s="225"/>
      <c r="I6" s="225"/>
      <c r="J6" s="225"/>
      <c r="K6" s="225"/>
      <c r="L6" s="225"/>
      <c r="M6" s="225"/>
      <c r="N6" s="225"/>
      <c r="O6" s="225"/>
      <c r="P6" s="247"/>
      <c r="Q6" s="94">
        <v>5</v>
      </c>
      <c r="R6" s="225"/>
      <c r="S6" s="225"/>
      <c r="T6" s="318"/>
    </row>
    <row r="7" spans="2:20" ht="16.5" thickBot="1" x14ac:dyDescent="0.3">
      <c r="B7" s="74"/>
      <c r="C7" s="412" t="s">
        <v>1</v>
      </c>
      <c r="D7" s="413"/>
      <c r="E7" s="413"/>
      <c r="F7" s="413"/>
      <c r="G7" s="413"/>
      <c r="H7" s="413"/>
      <c r="I7" s="413"/>
      <c r="J7" s="413"/>
      <c r="K7" s="413"/>
      <c r="L7" s="413"/>
      <c r="M7" s="413"/>
      <c r="N7" s="413"/>
      <c r="O7" s="413"/>
      <c r="P7" s="413"/>
      <c r="Q7" s="413"/>
      <c r="R7" s="413"/>
      <c r="S7" s="413"/>
      <c r="T7" s="414"/>
    </row>
    <row r="8" spans="2:20" s="51" customFormat="1" ht="15.75" x14ac:dyDescent="0.25">
      <c r="B8" s="96" t="s">
        <v>117</v>
      </c>
      <c r="C8" s="104" t="s">
        <v>65</v>
      </c>
      <c r="D8" s="93">
        <f>SUM(E8:T8)</f>
        <v>5</v>
      </c>
      <c r="E8" s="71"/>
      <c r="F8" s="71">
        <v>5</v>
      </c>
      <c r="G8" s="250"/>
      <c r="H8" s="250"/>
      <c r="I8" s="238"/>
      <c r="J8" s="238"/>
      <c r="K8" s="238"/>
      <c r="L8" s="238"/>
      <c r="M8" s="238"/>
      <c r="N8" s="238"/>
      <c r="O8" s="238"/>
      <c r="P8" s="244"/>
      <c r="Q8" s="238"/>
      <c r="R8" s="238"/>
      <c r="S8" s="238"/>
      <c r="T8" s="319"/>
    </row>
    <row r="9" spans="2:20" s="51" customFormat="1" ht="15.75" x14ac:dyDescent="0.25">
      <c r="B9" s="97"/>
      <c r="C9" s="99"/>
      <c r="D9" s="93">
        <f>SUM(E9:T9)</f>
        <v>0</v>
      </c>
      <c r="E9" s="250"/>
      <c r="F9" s="250"/>
      <c r="G9" s="250"/>
      <c r="H9" s="250"/>
      <c r="I9" s="238"/>
      <c r="J9" s="238"/>
      <c r="K9" s="238"/>
      <c r="L9" s="238"/>
      <c r="M9" s="238"/>
      <c r="N9" s="238"/>
      <c r="O9" s="238"/>
      <c r="P9" s="248"/>
      <c r="Q9" s="238"/>
      <c r="R9" s="238"/>
      <c r="S9" s="238"/>
      <c r="T9" s="319"/>
    </row>
    <row r="10" spans="2:20" s="51" customFormat="1" ht="16.5" thickBot="1" x14ac:dyDescent="0.3">
      <c r="B10" s="98"/>
      <c r="C10" s="102"/>
      <c r="D10" s="188">
        <f>SUM(E10:T10)</f>
        <v>0</v>
      </c>
      <c r="E10" s="251"/>
      <c r="F10" s="251"/>
      <c r="G10" s="251"/>
      <c r="H10" s="251"/>
      <c r="I10" s="240"/>
      <c r="J10" s="240"/>
      <c r="K10" s="240"/>
      <c r="L10" s="240"/>
      <c r="M10" s="240"/>
      <c r="N10" s="240"/>
      <c r="O10" s="240"/>
      <c r="P10" s="249"/>
      <c r="Q10" s="240"/>
      <c r="R10" s="240"/>
      <c r="S10" s="240"/>
      <c r="T10" s="320"/>
    </row>
    <row r="11" spans="2:20" ht="16.5" thickBot="1" x14ac:dyDescent="0.3">
      <c r="B11" s="75"/>
      <c r="C11" s="415" t="s">
        <v>2</v>
      </c>
      <c r="D11" s="416"/>
      <c r="E11" s="416"/>
      <c r="F11" s="416"/>
      <c r="G11" s="416"/>
      <c r="H11" s="416"/>
      <c r="I11" s="416"/>
      <c r="J11" s="416"/>
      <c r="K11" s="416"/>
      <c r="L11" s="416"/>
      <c r="M11" s="416"/>
      <c r="N11" s="416"/>
      <c r="O11" s="416"/>
      <c r="P11" s="416"/>
      <c r="Q11" s="416"/>
      <c r="R11" s="416"/>
      <c r="S11" s="416"/>
      <c r="T11" s="417"/>
    </row>
    <row r="12" spans="2:20" ht="15.75" x14ac:dyDescent="0.25">
      <c r="B12" s="96" t="s">
        <v>138</v>
      </c>
      <c r="C12" s="104" t="s">
        <v>5</v>
      </c>
      <c r="D12" s="151">
        <f>SUM(E12:R12)</f>
        <v>5</v>
      </c>
      <c r="E12" s="241"/>
      <c r="F12" s="241"/>
      <c r="G12" s="241"/>
      <c r="H12" s="241"/>
      <c r="I12" s="241"/>
      <c r="J12" s="241"/>
      <c r="K12" s="241"/>
      <c r="L12" s="241"/>
      <c r="M12" s="241"/>
      <c r="N12" s="241"/>
      <c r="O12" s="241"/>
      <c r="P12" s="244"/>
      <c r="Q12" s="241"/>
      <c r="R12" s="167">
        <v>5</v>
      </c>
      <c r="S12" s="241"/>
      <c r="T12" s="321"/>
    </row>
    <row r="13" spans="2:20" s="51" customFormat="1" ht="15.75" x14ac:dyDescent="0.25">
      <c r="B13" s="97" t="s">
        <v>138</v>
      </c>
      <c r="C13" s="99" t="s">
        <v>65</v>
      </c>
      <c r="D13" s="151">
        <f>SUM(E13:R13)</f>
        <v>5</v>
      </c>
      <c r="E13" s="252"/>
      <c r="F13" s="252"/>
      <c r="G13" s="252"/>
      <c r="H13" s="252"/>
      <c r="I13" s="252"/>
      <c r="J13" s="252"/>
      <c r="K13" s="252"/>
      <c r="L13" s="252"/>
      <c r="M13" s="252"/>
      <c r="N13" s="252"/>
      <c r="O13" s="71">
        <v>5</v>
      </c>
      <c r="P13" s="248"/>
      <c r="Q13" s="252"/>
      <c r="R13" s="241"/>
      <c r="S13" s="252"/>
      <c r="T13" s="322"/>
    </row>
    <row r="14" spans="2:20" s="51" customFormat="1" ht="16.5" thickBot="1" x14ac:dyDescent="0.3">
      <c r="B14" s="98"/>
      <c r="C14" s="102"/>
      <c r="D14" s="152">
        <f>SUM(E14:R14)</f>
        <v>0</v>
      </c>
      <c r="E14" s="253"/>
      <c r="F14" s="253"/>
      <c r="G14" s="253"/>
      <c r="H14" s="253"/>
      <c r="I14" s="253"/>
      <c r="J14" s="253"/>
      <c r="K14" s="253"/>
      <c r="L14" s="253"/>
      <c r="M14" s="253"/>
      <c r="N14" s="253"/>
      <c r="O14" s="253"/>
      <c r="P14" s="249"/>
      <c r="Q14" s="253"/>
      <c r="R14" s="253"/>
      <c r="S14" s="253"/>
      <c r="T14" s="323"/>
    </row>
    <row r="15" spans="2:20" ht="16.5" thickBot="1" x14ac:dyDescent="0.3">
      <c r="B15" s="76"/>
      <c r="C15" s="418" t="s">
        <v>3</v>
      </c>
      <c r="D15" s="419"/>
      <c r="E15" s="419"/>
      <c r="F15" s="419"/>
      <c r="G15" s="419"/>
      <c r="H15" s="419"/>
      <c r="I15" s="419"/>
      <c r="J15" s="419"/>
      <c r="K15" s="419"/>
      <c r="L15" s="419"/>
      <c r="M15" s="419"/>
      <c r="N15" s="419"/>
      <c r="O15" s="419"/>
      <c r="P15" s="419"/>
      <c r="Q15" s="419"/>
      <c r="R15" s="419"/>
      <c r="S15" s="419"/>
      <c r="T15" s="420"/>
    </row>
    <row r="16" spans="2:20" ht="15.75" x14ac:dyDescent="0.25">
      <c r="B16" s="96" t="s">
        <v>117</v>
      </c>
      <c r="C16" s="104" t="s">
        <v>100</v>
      </c>
      <c r="D16" s="72">
        <f>SUM(E16:T16)</f>
        <v>5</v>
      </c>
      <c r="E16" s="149"/>
      <c r="F16" s="149"/>
      <c r="G16" s="149"/>
      <c r="H16" s="149"/>
      <c r="I16" s="149"/>
      <c r="J16" s="167">
        <v>5</v>
      </c>
      <c r="K16" s="149"/>
      <c r="L16" s="149"/>
      <c r="M16" s="149"/>
      <c r="N16" s="149"/>
      <c r="O16" s="149"/>
      <c r="P16" s="244"/>
      <c r="Q16" s="149"/>
      <c r="R16" s="149"/>
      <c r="S16" s="149"/>
      <c r="T16" s="324"/>
    </row>
    <row r="17" spans="2:20" s="51" customFormat="1" ht="15.75" x14ac:dyDescent="0.25">
      <c r="B17" s="97"/>
      <c r="C17" s="99"/>
      <c r="D17" s="72">
        <f>SUM(E17:T17)</f>
        <v>0</v>
      </c>
      <c r="E17" s="121"/>
      <c r="F17" s="121"/>
      <c r="G17" s="121"/>
      <c r="H17" s="121"/>
      <c r="I17" s="121"/>
      <c r="J17" s="121"/>
      <c r="K17" s="121"/>
      <c r="L17" s="121"/>
      <c r="M17" s="121"/>
      <c r="N17" s="121"/>
      <c r="O17" s="121"/>
      <c r="P17" s="248"/>
      <c r="Q17" s="121"/>
      <c r="R17" s="121"/>
      <c r="S17" s="121"/>
      <c r="T17" s="164"/>
    </row>
    <row r="18" spans="2:20" s="51" customFormat="1" ht="16.5" thickBot="1" x14ac:dyDescent="0.3">
      <c r="B18" s="98"/>
      <c r="C18" s="102"/>
      <c r="D18" s="103">
        <f>SUM(E18:T18)</f>
        <v>0</v>
      </c>
      <c r="E18" s="171"/>
      <c r="F18" s="171"/>
      <c r="G18" s="171"/>
      <c r="H18" s="171"/>
      <c r="I18" s="171"/>
      <c r="J18" s="171"/>
      <c r="K18" s="171"/>
      <c r="L18" s="171"/>
      <c r="M18" s="171"/>
      <c r="N18" s="171"/>
      <c r="O18" s="171"/>
      <c r="P18" s="249"/>
      <c r="Q18" s="171"/>
      <c r="R18" s="171"/>
      <c r="S18" s="171"/>
      <c r="T18" s="192"/>
    </row>
    <row r="19" spans="2:20" ht="16.5" thickBot="1" x14ac:dyDescent="0.3">
      <c r="B19" s="77"/>
      <c r="C19" s="421" t="s">
        <v>4</v>
      </c>
      <c r="D19" s="422"/>
      <c r="E19" s="422"/>
      <c r="F19" s="422"/>
      <c r="G19" s="422"/>
      <c r="H19" s="422"/>
      <c r="I19" s="422"/>
      <c r="J19" s="422"/>
      <c r="K19" s="422"/>
      <c r="L19" s="422"/>
      <c r="M19" s="422"/>
      <c r="N19" s="422"/>
      <c r="O19" s="422"/>
      <c r="P19" s="422"/>
      <c r="Q19" s="422"/>
      <c r="R19" s="422"/>
      <c r="S19" s="422"/>
      <c r="T19" s="423"/>
    </row>
    <row r="20" spans="2:20" ht="15.75" x14ac:dyDescent="0.25">
      <c r="B20" s="96" t="s">
        <v>117</v>
      </c>
      <c r="C20" s="104" t="s">
        <v>48</v>
      </c>
      <c r="D20" s="73">
        <f>SUM(E20:T20)</f>
        <v>5</v>
      </c>
      <c r="E20" s="232"/>
      <c r="F20" s="232"/>
      <c r="G20" s="232"/>
      <c r="H20" s="232"/>
      <c r="I20" s="232"/>
      <c r="J20" s="232"/>
      <c r="K20" s="232"/>
      <c r="L20" s="232"/>
      <c r="M20" s="232"/>
      <c r="N20" s="232"/>
      <c r="O20" s="232"/>
      <c r="P20" s="244"/>
      <c r="Q20" s="232"/>
      <c r="R20" s="167">
        <v>5</v>
      </c>
      <c r="S20" s="232"/>
      <c r="T20" s="325"/>
    </row>
    <row r="21" spans="2:20" s="51" customFormat="1" ht="15.75" x14ac:dyDescent="0.25">
      <c r="B21" s="97"/>
      <c r="C21" s="99"/>
      <c r="D21" s="73">
        <f>SUM(E21:T21)</f>
        <v>0</v>
      </c>
      <c r="E21" s="254"/>
      <c r="F21" s="254"/>
      <c r="G21" s="254"/>
      <c r="H21" s="254"/>
      <c r="I21" s="254"/>
      <c r="J21" s="254"/>
      <c r="K21" s="254"/>
      <c r="L21" s="254"/>
      <c r="M21" s="254"/>
      <c r="N21" s="254"/>
      <c r="O21" s="254"/>
      <c r="P21" s="248"/>
      <c r="Q21" s="254"/>
      <c r="R21" s="254"/>
      <c r="S21" s="254"/>
      <c r="T21" s="326"/>
    </row>
    <row r="22" spans="2:20" s="51" customFormat="1" ht="16.5" thickBot="1" x14ac:dyDescent="0.3">
      <c r="B22" s="98"/>
      <c r="C22" s="100"/>
      <c r="D22" s="101">
        <f>SUM(E22:T22)</f>
        <v>0</v>
      </c>
      <c r="E22" s="255"/>
      <c r="F22" s="255"/>
      <c r="G22" s="255"/>
      <c r="H22" s="255"/>
      <c r="I22" s="255"/>
      <c r="J22" s="255"/>
      <c r="K22" s="255"/>
      <c r="L22" s="255"/>
      <c r="M22" s="255"/>
      <c r="N22" s="255"/>
      <c r="O22" s="255"/>
      <c r="P22" s="249"/>
      <c r="Q22" s="255"/>
      <c r="R22" s="255"/>
      <c r="S22" s="255"/>
      <c r="T22" s="327"/>
    </row>
  </sheetData>
  <sortState xmlns:xlrd2="http://schemas.microsoft.com/office/spreadsheetml/2017/richdata2" ref="C12:R13">
    <sortCondition ref="C12:C13"/>
  </sortState>
  <mergeCells count="5">
    <mergeCell ref="C2:T2"/>
    <mergeCell ref="C7:T7"/>
    <mergeCell ref="C11:T11"/>
    <mergeCell ref="C15:T15"/>
    <mergeCell ref="C19:T1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 tint="0.39997558519241921"/>
  </sheetPr>
  <dimension ref="A1:Y121"/>
  <sheetViews>
    <sheetView zoomScale="85" zoomScaleNormal="85" workbookViewId="0">
      <pane ySplit="1" topLeftCell="A29" activePane="bottomLeft" state="frozen"/>
      <selection pane="bottomLeft" activeCell="A54" sqref="A54:XFD54"/>
    </sheetView>
  </sheetViews>
  <sheetFormatPr defaultRowHeight="15" x14ac:dyDescent="0.25"/>
  <cols>
    <col min="1" max="1" width="24.28515625" style="61" customWidth="1"/>
    <col min="2" max="4" width="5.42578125" style="61" customWidth="1"/>
    <col min="5" max="8" width="9.28515625" style="61" customWidth="1"/>
    <col min="9" max="9" width="9.140625" style="1" customWidth="1"/>
    <col min="10" max="10" width="9.140625" style="53"/>
    <col min="11" max="20" width="9.140625" style="61" customWidth="1"/>
    <col min="21" max="21" width="5.28515625" style="61" customWidth="1"/>
    <col min="22" max="22" width="8.5703125" style="61" customWidth="1"/>
    <col min="23" max="23" width="8.7109375" style="61" customWidth="1"/>
    <col min="24" max="25" width="9.28515625" style="61" customWidth="1"/>
    <col min="26" max="16384" width="9.140625" style="2"/>
  </cols>
  <sheetData>
    <row r="1" spans="1:25" s="182" customFormat="1" ht="89.25" customHeight="1" thickBot="1" x14ac:dyDescent="0.3">
      <c r="A1" s="181" t="s">
        <v>18</v>
      </c>
      <c r="B1" s="123" t="s">
        <v>50</v>
      </c>
      <c r="C1" s="123" t="s">
        <v>28</v>
      </c>
      <c r="D1" s="123" t="s">
        <v>51</v>
      </c>
      <c r="E1" s="184" t="s">
        <v>45</v>
      </c>
      <c r="F1" s="159" t="s">
        <v>38</v>
      </c>
      <c r="G1" s="157" t="s">
        <v>40</v>
      </c>
      <c r="H1" s="158" t="s">
        <v>39</v>
      </c>
      <c r="I1" s="211" t="s">
        <v>47</v>
      </c>
      <c r="J1" s="267" t="s">
        <v>52</v>
      </c>
      <c r="K1" s="234" t="s">
        <v>53</v>
      </c>
      <c r="L1" s="234" t="s">
        <v>54</v>
      </c>
      <c r="M1" s="234" t="s">
        <v>55</v>
      </c>
      <c r="N1" s="157" t="s">
        <v>56</v>
      </c>
      <c r="O1" s="290" t="s">
        <v>57</v>
      </c>
      <c r="P1" s="261" t="s">
        <v>58</v>
      </c>
      <c r="Q1" s="261" t="s">
        <v>60</v>
      </c>
      <c r="R1" s="261" t="s">
        <v>61</v>
      </c>
      <c r="S1" s="290" t="s">
        <v>104</v>
      </c>
      <c r="T1" s="261" t="s">
        <v>103</v>
      </c>
      <c r="U1" s="306" t="s">
        <v>20</v>
      </c>
      <c r="V1" s="157" t="s">
        <v>59</v>
      </c>
      <c r="W1" s="158" t="s">
        <v>40</v>
      </c>
      <c r="X1" s="157" t="s">
        <v>108</v>
      </c>
      <c r="Y1" s="158" t="s">
        <v>109</v>
      </c>
    </row>
    <row r="2" spans="1:25" ht="16.5" thickBot="1" x14ac:dyDescent="0.3">
      <c r="A2" s="424" t="s">
        <v>15</v>
      </c>
      <c r="B2" s="425"/>
      <c r="C2" s="425"/>
      <c r="D2" s="425"/>
      <c r="E2" s="283">
        <f t="shared" ref="E2:Y2" si="0">COUNTIF(E3:E74,"x")</f>
        <v>16</v>
      </c>
      <c r="F2" s="78">
        <f t="shared" si="0"/>
        <v>5</v>
      </c>
      <c r="G2" s="78">
        <f t="shared" si="0"/>
        <v>14</v>
      </c>
      <c r="H2" s="78">
        <f t="shared" si="0"/>
        <v>13</v>
      </c>
      <c r="I2" s="179">
        <f t="shared" si="0"/>
        <v>16</v>
      </c>
      <c r="J2" s="78">
        <f t="shared" si="0"/>
        <v>25</v>
      </c>
      <c r="K2" s="78">
        <f t="shared" si="0"/>
        <v>7</v>
      </c>
      <c r="L2" s="78">
        <f t="shared" si="0"/>
        <v>25</v>
      </c>
      <c r="M2" s="78">
        <f t="shared" si="0"/>
        <v>17</v>
      </c>
      <c r="N2" s="78">
        <f t="shared" si="0"/>
        <v>11</v>
      </c>
      <c r="O2" s="78">
        <f t="shared" si="0"/>
        <v>22</v>
      </c>
      <c r="P2" s="78">
        <f t="shared" si="0"/>
        <v>18</v>
      </c>
      <c r="Q2" s="78">
        <f t="shared" si="0"/>
        <v>15</v>
      </c>
      <c r="R2" s="78">
        <f t="shared" si="0"/>
        <v>21</v>
      </c>
      <c r="S2" s="78">
        <f t="shared" si="0"/>
        <v>14</v>
      </c>
      <c r="T2" s="78">
        <f t="shared" si="0"/>
        <v>7</v>
      </c>
      <c r="U2" s="95">
        <f t="shared" si="0"/>
        <v>25</v>
      </c>
      <c r="V2" s="78">
        <f t="shared" si="0"/>
        <v>14</v>
      </c>
      <c r="W2" s="78">
        <f t="shared" si="0"/>
        <v>16</v>
      </c>
      <c r="X2" s="78">
        <f t="shared" si="0"/>
        <v>11</v>
      </c>
      <c r="Y2" s="78">
        <f t="shared" si="0"/>
        <v>14</v>
      </c>
    </row>
    <row r="3" spans="1:25" ht="15.75" x14ac:dyDescent="0.25">
      <c r="A3" s="328" t="s">
        <v>105</v>
      </c>
      <c r="B3" s="329">
        <f t="shared" ref="B3:B34" si="1">COUNTIF(J3:T3,"x")+COUNTIF(V3:Y3,"x")</f>
        <v>1</v>
      </c>
      <c r="C3" s="330">
        <f t="shared" ref="C3:C34" si="2">COUNTIF(E3:T3,"x")</f>
        <v>1</v>
      </c>
      <c r="D3" s="331">
        <f t="shared" ref="D3:D34" si="3">COUNTIF(V3:Y3,"x")</f>
        <v>0</v>
      </c>
      <c r="E3" s="332"/>
      <c r="F3" s="304"/>
      <c r="G3" s="304"/>
      <c r="H3" s="333"/>
      <c r="I3" s="334"/>
      <c r="J3" s="332"/>
      <c r="K3" s="304"/>
      <c r="L3" s="333"/>
      <c r="M3" s="333"/>
      <c r="N3" s="333"/>
      <c r="O3" s="333"/>
      <c r="P3" s="333"/>
      <c r="Q3" s="333"/>
      <c r="R3" s="195" t="s">
        <v>19</v>
      </c>
      <c r="S3" s="333"/>
      <c r="T3" s="333"/>
      <c r="U3" s="222"/>
      <c r="V3" s="304"/>
      <c r="W3" s="304"/>
      <c r="X3" s="333"/>
      <c r="Y3" s="335"/>
    </row>
    <row r="4" spans="1:25" ht="15.75" x14ac:dyDescent="0.25">
      <c r="A4" s="84" t="s">
        <v>89</v>
      </c>
      <c r="B4" s="130">
        <f t="shared" si="1"/>
        <v>3</v>
      </c>
      <c r="C4" s="174">
        <f t="shared" si="2"/>
        <v>3</v>
      </c>
      <c r="D4" s="175">
        <f t="shared" si="3"/>
        <v>0</v>
      </c>
      <c r="E4" s="176"/>
      <c r="F4" s="121"/>
      <c r="G4" s="121"/>
      <c r="H4" s="149"/>
      <c r="I4" s="164"/>
      <c r="J4" s="176"/>
      <c r="K4" s="121"/>
      <c r="L4" s="149"/>
      <c r="M4" s="71" t="s">
        <v>19</v>
      </c>
      <c r="N4" s="149"/>
      <c r="O4" s="167" t="s">
        <v>19</v>
      </c>
      <c r="P4" s="149"/>
      <c r="Q4" s="149"/>
      <c r="R4" s="167" t="s">
        <v>19</v>
      </c>
      <c r="S4" s="149"/>
      <c r="T4" s="149"/>
      <c r="U4" s="216"/>
      <c r="V4" s="121"/>
      <c r="W4" s="121"/>
      <c r="X4" s="149"/>
      <c r="Y4" s="324"/>
    </row>
    <row r="5" spans="1:25" ht="15.75" x14ac:dyDescent="0.25">
      <c r="A5" s="84" t="s">
        <v>29</v>
      </c>
      <c r="B5" s="130">
        <f t="shared" si="1"/>
        <v>0</v>
      </c>
      <c r="C5" s="174">
        <f t="shared" si="2"/>
        <v>1</v>
      </c>
      <c r="D5" s="175">
        <f t="shared" si="3"/>
        <v>0</v>
      </c>
      <c r="E5" s="160" t="s">
        <v>19</v>
      </c>
      <c r="F5" s="121"/>
      <c r="G5" s="121"/>
      <c r="H5" s="149"/>
      <c r="I5" s="164"/>
      <c r="J5" s="176"/>
      <c r="K5" s="121"/>
      <c r="L5" s="149"/>
      <c r="M5" s="121"/>
      <c r="N5" s="149"/>
      <c r="O5" s="149"/>
      <c r="P5" s="149"/>
      <c r="Q5" s="149"/>
      <c r="R5" s="149"/>
      <c r="S5" s="149"/>
      <c r="T5" s="149"/>
      <c r="U5" s="216"/>
      <c r="V5" s="121"/>
      <c r="W5" s="121"/>
      <c r="X5" s="149"/>
      <c r="Y5" s="324"/>
    </row>
    <row r="6" spans="1:25" ht="15.75" x14ac:dyDescent="0.25">
      <c r="A6" s="84" t="s">
        <v>11</v>
      </c>
      <c r="B6" s="130">
        <f t="shared" si="1"/>
        <v>0</v>
      </c>
      <c r="C6" s="174">
        <f t="shared" si="2"/>
        <v>3</v>
      </c>
      <c r="D6" s="175">
        <f t="shared" si="3"/>
        <v>0</v>
      </c>
      <c r="E6" s="160" t="s">
        <v>19</v>
      </c>
      <c r="F6" s="121"/>
      <c r="G6" s="71" t="s">
        <v>19</v>
      </c>
      <c r="H6" s="149"/>
      <c r="I6" s="147" t="s">
        <v>19</v>
      </c>
      <c r="J6" s="176"/>
      <c r="K6" s="121"/>
      <c r="L6" s="149"/>
      <c r="M6" s="121"/>
      <c r="N6" s="149"/>
      <c r="O6" s="149"/>
      <c r="P6" s="149"/>
      <c r="Q6" s="149"/>
      <c r="R6" s="213"/>
      <c r="S6" s="149"/>
      <c r="T6" s="149"/>
      <c r="U6" s="216"/>
      <c r="V6" s="121"/>
      <c r="W6" s="213"/>
      <c r="X6" s="149"/>
      <c r="Y6" s="324"/>
    </row>
    <row r="7" spans="1:25" ht="15.75" x14ac:dyDescent="0.25">
      <c r="A7" s="84" t="s">
        <v>66</v>
      </c>
      <c r="B7" s="130">
        <f t="shared" si="1"/>
        <v>5</v>
      </c>
      <c r="C7" s="174">
        <f t="shared" si="2"/>
        <v>5</v>
      </c>
      <c r="D7" s="175">
        <f t="shared" si="3"/>
        <v>0</v>
      </c>
      <c r="E7" s="176"/>
      <c r="F7" s="121"/>
      <c r="G7" s="121"/>
      <c r="H7" s="149"/>
      <c r="I7" s="164"/>
      <c r="J7" s="176"/>
      <c r="K7" s="71" t="s">
        <v>19</v>
      </c>
      <c r="L7" s="149"/>
      <c r="M7" s="121"/>
      <c r="N7" s="167" t="s">
        <v>19</v>
      </c>
      <c r="O7" s="149"/>
      <c r="P7" s="167" t="s">
        <v>19</v>
      </c>
      <c r="Q7" s="167" t="s">
        <v>19</v>
      </c>
      <c r="R7" s="213"/>
      <c r="S7" s="149"/>
      <c r="T7" s="167" t="s">
        <v>19</v>
      </c>
      <c r="U7" s="216"/>
      <c r="V7" s="121"/>
      <c r="W7" s="213"/>
      <c r="X7" s="149"/>
      <c r="Y7" s="324"/>
    </row>
    <row r="8" spans="1:25" ht="15.75" x14ac:dyDescent="0.25">
      <c r="A8" s="84" t="s">
        <v>71</v>
      </c>
      <c r="B8" s="130">
        <f t="shared" si="1"/>
        <v>6</v>
      </c>
      <c r="C8" s="174">
        <f t="shared" si="2"/>
        <v>6</v>
      </c>
      <c r="D8" s="175">
        <f t="shared" si="3"/>
        <v>0</v>
      </c>
      <c r="E8" s="176"/>
      <c r="F8" s="121"/>
      <c r="G8" s="121"/>
      <c r="H8" s="149"/>
      <c r="I8" s="164"/>
      <c r="J8" s="160" t="s">
        <v>19</v>
      </c>
      <c r="K8" s="71" t="s">
        <v>19</v>
      </c>
      <c r="L8" s="149"/>
      <c r="M8" s="71" t="s">
        <v>19</v>
      </c>
      <c r="N8" s="167" t="s">
        <v>19</v>
      </c>
      <c r="O8" s="149"/>
      <c r="P8" s="167" t="s">
        <v>19</v>
      </c>
      <c r="Q8" s="167" t="s">
        <v>19</v>
      </c>
      <c r="R8" s="213"/>
      <c r="S8" s="149"/>
      <c r="T8" s="149"/>
      <c r="U8" s="216" t="s">
        <v>19</v>
      </c>
      <c r="V8" s="121"/>
      <c r="W8" s="213"/>
      <c r="X8" s="149"/>
      <c r="Y8" s="324"/>
    </row>
    <row r="9" spans="1:25" ht="15.75" x14ac:dyDescent="0.25">
      <c r="A9" s="84" t="s">
        <v>97</v>
      </c>
      <c r="B9" s="130">
        <f t="shared" si="1"/>
        <v>2</v>
      </c>
      <c r="C9" s="174">
        <f t="shared" si="2"/>
        <v>1</v>
      </c>
      <c r="D9" s="175">
        <f t="shared" si="3"/>
        <v>1</v>
      </c>
      <c r="E9" s="176"/>
      <c r="F9" s="121"/>
      <c r="G9" s="121"/>
      <c r="H9" s="149"/>
      <c r="I9" s="164"/>
      <c r="J9" s="176"/>
      <c r="K9" s="121"/>
      <c r="L9" s="149"/>
      <c r="M9" s="121"/>
      <c r="N9" s="149"/>
      <c r="O9" s="167" t="s">
        <v>19</v>
      </c>
      <c r="P9" s="149"/>
      <c r="Q9" s="149"/>
      <c r="R9" s="213"/>
      <c r="S9" s="149"/>
      <c r="T9" s="149"/>
      <c r="U9" s="216"/>
      <c r="V9" s="121"/>
      <c r="W9" s="198" t="s">
        <v>19</v>
      </c>
      <c r="X9" s="149"/>
      <c r="Y9" s="324"/>
    </row>
    <row r="10" spans="1:25" ht="15.75" x14ac:dyDescent="0.25">
      <c r="A10" s="84" t="s">
        <v>69</v>
      </c>
      <c r="B10" s="130">
        <f t="shared" si="1"/>
        <v>1</v>
      </c>
      <c r="C10" s="174">
        <f t="shared" si="2"/>
        <v>1</v>
      </c>
      <c r="D10" s="175">
        <f t="shared" si="3"/>
        <v>0</v>
      </c>
      <c r="E10" s="176"/>
      <c r="F10" s="121"/>
      <c r="G10" s="121"/>
      <c r="H10" s="149"/>
      <c r="I10" s="164"/>
      <c r="J10" s="176"/>
      <c r="K10" s="121"/>
      <c r="L10" s="149"/>
      <c r="M10" s="121"/>
      <c r="N10" s="149"/>
      <c r="O10" s="149"/>
      <c r="P10" s="167" t="s">
        <v>19</v>
      </c>
      <c r="Q10" s="149"/>
      <c r="R10" s="213"/>
      <c r="S10" s="149"/>
      <c r="T10" s="149"/>
      <c r="U10" s="216"/>
      <c r="V10" s="121"/>
      <c r="W10" s="213"/>
      <c r="X10" s="149"/>
      <c r="Y10" s="324"/>
    </row>
    <row r="11" spans="1:25" ht="15.75" x14ac:dyDescent="0.25">
      <c r="A11" s="84" t="s">
        <v>88</v>
      </c>
      <c r="B11" s="130">
        <f t="shared" si="1"/>
        <v>2</v>
      </c>
      <c r="C11" s="174">
        <f t="shared" si="2"/>
        <v>2</v>
      </c>
      <c r="D11" s="175">
        <f t="shared" si="3"/>
        <v>0</v>
      </c>
      <c r="E11" s="176"/>
      <c r="F11" s="121"/>
      <c r="G11" s="121"/>
      <c r="H11" s="149"/>
      <c r="I11" s="164"/>
      <c r="J11" s="176"/>
      <c r="K11" s="121"/>
      <c r="L11" s="149"/>
      <c r="M11" s="121"/>
      <c r="N11" s="149"/>
      <c r="O11" s="167" t="s">
        <v>19</v>
      </c>
      <c r="P11" s="149"/>
      <c r="Q11" s="149"/>
      <c r="R11" s="198" t="s">
        <v>19</v>
      </c>
      <c r="S11" s="149"/>
      <c r="T11" s="149"/>
      <c r="U11" s="216"/>
      <c r="V11" s="121"/>
      <c r="W11" s="213"/>
      <c r="X11" s="149"/>
      <c r="Y11" s="324"/>
    </row>
    <row r="12" spans="1:25" ht="15.75" x14ac:dyDescent="0.25">
      <c r="A12" s="84" t="s">
        <v>44</v>
      </c>
      <c r="B12" s="130">
        <f t="shared" si="1"/>
        <v>0</v>
      </c>
      <c r="C12" s="174">
        <f t="shared" si="2"/>
        <v>1</v>
      </c>
      <c r="D12" s="175">
        <f t="shared" si="3"/>
        <v>0</v>
      </c>
      <c r="E12" s="176"/>
      <c r="F12" s="71" t="s">
        <v>19</v>
      </c>
      <c r="G12" s="121"/>
      <c r="H12" s="149"/>
      <c r="I12" s="164"/>
      <c r="J12" s="176"/>
      <c r="K12" s="121"/>
      <c r="L12" s="149"/>
      <c r="M12" s="121"/>
      <c r="N12" s="149"/>
      <c r="O12" s="149"/>
      <c r="P12" s="149"/>
      <c r="Q12" s="149"/>
      <c r="R12" s="213"/>
      <c r="S12" s="149"/>
      <c r="T12" s="149"/>
      <c r="U12" s="216"/>
      <c r="V12" s="121"/>
      <c r="W12" s="213"/>
      <c r="X12" s="149"/>
      <c r="Y12" s="324"/>
    </row>
    <row r="13" spans="1:25" ht="15.75" x14ac:dyDescent="0.25">
      <c r="A13" s="84" t="s">
        <v>73</v>
      </c>
      <c r="B13" s="130">
        <f t="shared" si="1"/>
        <v>4</v>
      </c>
      <c r="C13" s="174">
        <f t="shared" si="2"/>
        <v>4</v>
      </c>
      <c r="D13" s="175">
        <f t="shared" si="3"/>
        <v>0</v>
      </c>
      <c r="E13" s="176"/>
      <c r="F13" s="121"/>
      <c r="G13" s="121"/>
      <c r="H13" s="149"/>
      <c r="I13" s="164"/>
      <c r="J13" s="160" t="s">
        <v>19</v>
      </c>
      <c r="K13" s="121"/>
      <c r="L13" s="167" t="s">
        <v>19</v>
      </c>
      <c r="M13" s="121"/>
      <c r="N13" s="149"/>
      <c r="O13" s="167" t="s">
        <v>19</v>
      </c>
      <c r="P13" s="167" t="s">
        <v>19</v>
      </c>
      <c r="Q13" s="149"/>
      <c r="R13" s="213"/>
      <c r="S13" s="149"/>
      <c r="T13" s="149"/>
      <c r="U13" s="216"/>
      <c r="V13" s="121"/>
      <c r="W13" s="213"/>
      <c r="X13" s="149"/>
      <c r="Y13" s="324"/>
    </row>
    <row r="14" spans="1:25" ht="15.75" x14ac:dyDescent="0.25">
      <c r="A14" s="84" t="s">
        <v>75</v>
      </c>
      <c r="B14" s="130">
        <f t="shared" si="1"/>
        <v>2</v>
      </c>
      <c r="C14" s="174">
        <f t="shared" si="2"/>
        <v>2</v>
      </c>
      <c r="D14" s="175">
        <f t="shared" si="3"/>
        <v>0</v>
      </c>
      <c r="E14" s="176"/>
      <c r="F14" s="121"/>
      <c r="G14" s="121"/>
      <c r="H14" s="149"/>
      <c r="I14" s="164"/>
      <c r="J14" s="160" t="s">
        <v>19</v>
      </c>
      <c r="K14" s="121"/>
      <c r="L14" s="167" t="s">
        <v>19</v>
      </c>
      <c r="M14" s="121"/>
      <c r="N14" s="149"/>
      <c r="O14" s="149"/>
      <c r="P14" s="149"/>
      <c r="Q14" s="149"/>
      <c r="R14" s="213"/>
      <c r="S14" s="149"/>
      <c r="T14" s="149"/>
      <c r="U14" s="216"/>
      <c r="V14" s="121"/>
      <c r="W14" s="213"/>
      <c r="X14" s="149"/>
      <c r="Y14" s="324"/>
    </row>
    <row r="15" spans="1:25" ht="15.75" x14ac:dyDescent="0.25">
      <c r="A15" s="84" t="s">
        <v>76</v>
      </c>
      <c r="B15" s="130">
        <f t="shared" si="1"/>
        <v>2</v>
      </c>
      <c r="C15" s="174">
        <f t="shared" si="2"/>
        <v>2</v>
      </c>
      <c r="D15" s="175">
        <f t="shared" si="3"/>
        <v>0</v>
      </c>
      <c r="E15" s="176"/>
      <c r="F15" s="121"/>
      <c r="G15" s="121"/>
      <c r="H15" s="149"/>
      <c r="I15" s="164"/>
      <c r="J15" s="160" t="s">
        <v>19</v>
      </c>
      <c r="K15" s="121"/>
      <c r="L15" s="167" t="s">
        <v>19</v>
      </c>
      <c r="M15" s="121"/>
      <c r="N15" s="121"/>
      <c r="O15" s="149"/>
      <c r="P15" s="149"/>
      <c r="Q15" s="149"/>
      <c r="R15" s="213"/>
      <c r="S15" s="149"/>
      <c r="T15" s="149"/>
      <c r="U15" s="216"/>
      <c r="V15" s="121"/>
      <c r="W15" s="213"/>
      <c r="X15" s="149"/>
      <c r="Y15" s="324"/>
    </row>
    <row r="16" spans="1:25" ht="15.75" x14ac:dyDescent="0.25">
      <c r="A16" s="84" t="s">
        <v>30</v>
      </c>
      <c r="B16" s="130">
        <f t="shared" si="1"/>
        <v>12</v>
      </c>
      <c r="C16" s="174">
        <f t="shared" si="2"/>
        <v>13</v>
      </c>
      <c r="D16" s="175">
        <f t="shared" si="3"/>
        <v>4</v>
      </c>
      <c r="E16" s="160" t="s">
        <v>19</v>
      </c>
      <c r="F16" s="71" t="s">
        <v>19</v>
      </c>
      <c r="G16" s="71" t="s">
        <v>19</v>
      </c>
      <c r="H16" s="167" t="s">
        <v>19</v>
      </c>
      <c r="I16" s="147" t="s">
        <v>19</v>
      </c>
      <c r="J16" s="160" t="s">
        <v>19</v>
      </c>
      <c r="K16" s="71" t="s">
        <v>19</v>
      </c>
      <c r="L16" s="167" t="s">
        <v>19</v>
      </c>
      <c r="M16" s="71" t="s">
        <v>19</v>
      </c>
      <c r="N16" s="149"/>
      <c r="O16" s="167" t="s">
        <v>19</v>
      </c>
      <c r="P16" s="149"/>
      <c r="Q16" s="167" t="s">
        <v>19</v>
      </c>
      <c r="R16" s="198" t="s">
        <v>19</v>
      </c>
      <c r="S16" s="167" t="s">
        <v>19</v>
      </c>
      <c r="T16" s="149"/>
      <c r="U16" s="216" t="s">
        <v>19</v>
      </c>
      <c r="V16" s="71" t="s">
        <v>19</v>
      </c>
      <c r="W16" s="198" t="s">
        <v>19</v>
      </c>
      <c r="X16" s="71" t="s">
        <v>19</v>
      </c>
      <c r="Y16" s="168" t="s">
        <v>19</v>
      </c>
    </row>
    <row r="17" spans="1:25" ht="15.75" x14ac:dyDescent="0.25">
      <c r="A17" s="84" t="s">
        <v>113</v>
      </c>
      <c r="B17" s="130">
        <f t="shared" si="1"/>
        <v>3</v>
      </c>
      <c r="C17" s="174">
        <f t="shared" si="2"/>
        <v>0</v>
      </c>
      <c r="D17" s="175">
        <f t="shared" si="3"/>
        <v>3</v>
      </c>
      <c r="E17" s="176"/>
      <c r="F17" s="121"/>
      <c r="G17" s="121"/>
      <c r="H17" s="149"/>
      <c r="I17" s="164"/>
      <c r="J17" s="176"/>
      <c r="K17" s="121"/>
      <c r="L17" s="149"/>
      <c r="M17" s="121"/>
      <c r="N17" s="149"/>
      <c r="O17" s="149"/>
      <c r="P17" s="149"/>
      <c r="Q17" s="149"/>
      <c r="R17" s="213"/>
      <c r="S17" s="149"/>
      <c r="T17" s="149"/>
      <c r="U17" s="216" t="s">
        <v>19</v>
      </c>
      <c r="V17" s="71" t="s">
        <v>19</v>
      </c>
      <c r="W17" s="198" t="s">
        <v>19</v>
      </c>
      <c r="X17" s="121"/>
      <c r="Y17" s="168" t="s">
        <v>19</v>
      </c>
    </row>
    <row r="18" spans="1:25" ht="15.75" x14ac:dyDescent="0.25">
      <c r="A18" s="84" t="s">
        <v>77</v>
      </c>
      <c r="B18" s="130">
        <f t="shared" si="1"/>
        <v>4</v>
      </c>
      <c r="C18" s="174">
        <f t="shared" si="2"/>
        <v>3</v>
      </c>
      <c r="D18" s="175">
        <f t="shared" si="3"/>
        <v>1</v>
      </c>
      <c r="E18" s="176"/>
      <c r="F18" s="121"/>
      <c r="G18" s="121"/>
      <c r="H18" s="149"/>
      <c r="I18" s="164"/>
      <c r="J18" s="160" t="s">
        <v>19</v>
      </c>
      <c r="K18" s="121"/>
      <c r="L18" s="167" t="s">
        <v>19</v>
      </c>
      <c r="M18" s="121"/>
      <c r="N18" s="121"/>
      <c r="O18" s="167" t="s">
        <v>19</v>
      </c>
      <c r="P18" s="149"/>
      <c r="Q18" s="149"/>
      <c r="R18" s="213"/>
      <c r="S18" s="213"/>
      <c r="T18" s="149"/>
      <c r="U18" s="216" t="s">
        <v>19</v>
      </c>
      <c r="V18" s="71" t="s">
        <v>19</v>
      </c>
      <c r="W18" s="213"/>
      <c r="X18" s="149"/>
      <c r="Y18" s="324"/>
    </row>
    <row r="19" spans="1:25" ht="15.75" x14ac:dyDescent="0.25">
      <c r="A19" s="84" t="s">
        <v>63</v>
      </c>
      <c r="B19" s="130">
        <f t="shared" si="1"/>
        <v>4</v>
      </c>
      <c r="C19" s="174">
        <f t="shared" si="2"/>
        <v>4</v>
      </c>
      <c r="D19" s="175">
        <f t="shared" si="3"/>
        <v>0</v>
      </c>
      <c r="E19" s="176"/>
      <c r="F19" s="121"/>
      <c r="G19" s="121"/>
      <c r="H19" s="149"/>
      <c r="I19" s="164"/>
      <c r="J19" s="160" t="s">
        <v>19</v>
      </c>
      <c r="K19" s="121"/>
      <c r="L19" s="149"/>
      <c r="M19" s="71" t="s">
        <v>19</v>
      </c>
      <c r="N19" s="90" t="s">
        <v>19</v>
      </c>
      <c r="O19" s="149"/>
      <c r="P19" s="149"/>
      <c r="Q19" s="149"/>
      <c r="R19" s="198" t="s">
        <v>19</v>
      </c>
      <c r="S19" s="213"/>
      <c r="T19" s="149"/>
      <c r="U19" s="216" t="s">
        <v>19</v>
      </c>
      <c r="V19" s="121"/>
      <c r="W19" s="213"/>
      <c r="X19" s="149"/>
      <c r="Y19" s="324"/>
    </row>
    <row r="20" spans="1:25" ht="15.75" x14ac:dyDescent="0.25">
      <c r="A20" s="84" t="s">
        <v>78</v>
      </c>
      <c r="B20" s="130">
        <f t="shared" si="1"/>
        <v>5</v>
      </c>
      <c r="C20" s="174">
        <f t="shared" si="2"/>
        <v>4</v>
      </c>
      <c r="D20" s="175">
        <f t="shared" si="3"/>
        <v>1</v>
      </c>
      <c r="E20" s="176"/>
      <c r="F20" s="121"/>
      <c r="G20" s="121"/>
      <c r="H20" s="149"/>
      <c r="I20" s="164"/>
      <c r="J20" s="160" t="s">
        <v>19</v>
      </c>
      <c r="K20" s="121"/>
      <c r="L20" s="167" t="s">
        <v>19</v>
      </c>
      <c r="M20" s="121"/>
      <c r="N20" s="121"/>
      <c r="O20" s="149"/>
      <c r="P20" s="149"/>
      <c r="Q20" s="149"/>
      <c r="R20" s="198" t="s">
        <v>19</v>
      </c>
      <c r="S20" s="167" t="s">
        <v>19</v>
      </c>
      <c r="T20" s="149"/>
      <c r="U20" s="216"/>
      <c r="V20" s="121"/>
      <c r="W20" s="213"/>
      <c r="X20" s="149"/>
      <c r="Y20" s="168" t="s">
        <v>19</v>
      </c>
    </row>
    <row r="21" spans="1:25" ht="15.75" x14ac:dyDescent="0.25">
      <c r="A21" s="84" t="s">
        <v>79</v>
      </c>
      <c r="B21" s="130">
        <f t="shared" si="1"/>
        <v>5</v>
      </c>
      <c r="C21" s="174">
        <f t="shared" si="2"/>
        <v>4</v>
      </c>
      <c r="D21" s="175">
        <f t="shared" si="3"/>
        <v>1</v>
      </c>
      <c r="E21" s="176"/>
      <c r="F21" s="121"/>
      <c r="G21" s="121"/>
      <c r="H21" s="149"/>
      <c r="I21" s="164"/>
      <c r="J21" s="160" t="s">
        <v>19</v>
      </c>
      <c r="K21" s="121"/>
      <c r="L21" s="167" t="s">
        <v>19</v>
      </c>
      <c r="M21" s="121"/>
      <c r="N21" s="121"/>
      <c r="O21" s="167" t="s">
        <v>19</v>
      </c>
      <c r="P21" s="149"/>
      <c r="Q21" s="167" t="s">
        <v>19</v>
      </c>
      <c r="R21" s="213"/>
      <c r="S21" s="213"/>
      <c r="T21" s="149"/>
      <c r="U21" s="216"/>
      <c r="V21" s="121"/>
      <c r="W21" s="213"/>
      <c r="X21" s="71" t="s">
        <v>19</v>
      </c>
      <c r="Y21" s="324"/>
    </row>
    <row r="22" spans="1:25" ht="15.75" x14ac:dyDescent="0.25">
      <c r="A22" s="84" t="s">
        <v>80</v>
      </c>
      <c r="B22" s="130">
        <f t="shared" si="1"/>
        <v>3</v>
      </c>
      <c r="C22" s="174">
        <f t="shared" si="2"/>
        <v>3</v>
      </c>
      <c r="D22" s="175">
        <f t="shared" si="3"/>
        <v>0</v>
      </c>
      <c r="E22" s="176"/>
      <c r="F22" s="121"/>
      <c r="G22" s="121"/>
      <c r="H22" s="149"/>
      <c r="I22" s="164"/>
      <c r="J22" s="160" t="s">
        <v>19</v>
      </c>
      <c r="K22" s="121"/>
      <c r="L22" s="167" t="s">
        <v>19</v>
      </c>
      <c r="M22" s="121"/>
      <c r="N22" s="121"/>
      <c r="O22" s="149"/>
      <c r="P22" s="149"/>
      <c r="Q22" s="149"/>
      <c r="R22" s="198" t="s">
        <v>19</v>
      </c>
      <c r="S22" s="213"/>
      <c r="T22" s="149"/>
      <c r="U22" s="216"/>
      <c r="V22" s="121"/>
      <c r="W22" s="213"/>
      <c r="X22" s="149"/>
      <c r="Y22" s="324"/>
    </row>
    <row r="23" spans="1:25" ht="15.75" x14ac:dyDescent="0.25">
      <c r="A23" s="84" t="s">
        <v>31</v>
      </c>
      <c r="B23" s="130">
        <f t="shared" si="1"/>
        <v>7</v>
      </c>
      <c r="C23" s="174">
        <f t="shared" si="2"/>
        <v>8</v>
      </c>
      <c r="D23" s="175">
        <f t="shared" si="3"/>
        <v>2</v>
      </c>
      <c r="E23" s="176"/>
      <c r="F23" s="121"/>
      <c r="G23" s="71" t="s">
        <v>19</v>
      </c>
      <c r="H23" s="167" t="s">
        <v>19</v>
      </c>
      <c r="I23" s="147" t="s">
        <v>19</v>
      </c>
      <c r="J23" s="160" t="s">
        <v>19</v>
      </c>
      <c r="K23" s="121"/>
      <c r="L23" s="167" t="s">
        <v>19</v>
      </c>
      <c r="M23" s="71" t="s">
        <v>19</v>
      </c>
      <c r="N23" s="149"/>
      <c r="O23" s="167" t="s">
        <v>19</v>
      </c>
      <c r="P23" s="149"/>
      <c r="Q23" s="149"/>
      <c r="R23" s="198" t="s">
        <v>19</v>
      </c>
      <c r="S23" s="213"/>
      <c r="T23" s="149"/>
      <c r="U23" s="216" t="s">
        <v>19</v>
      </c>
      <c r="V23" s="121"/>
      <c r="W23" s="213"/>
      <c r="X23" s="71" t="s">
        <v>19</v>
      </c>
      <c r="Y23" s="168" t="s">
        <v>19</v>
      </c>
    </row>
    <row r="24" spans="1:25" ht="15.75" x14ac:dyDescent="0.25">
      <c r="A24" s="84" t="s">
        <v>32</v>
      </c>
      <c r="B24" s="130">
        <f t="shared" si="1"/>
        <v>3</v>
      </c>
      <c r="C24" s="174">
        <f t="shared" si="2"/>
        <v>3</v>
      </c>
      <c r="D24" s="175">
        <f t="shared" si="3"/>
        <v>0</v>
      </c>
      <c r="E24" s="264"/>
      <c r="F24" s="148"/>
      <c r="G24" s="148"/>
      <c r="H24" s="213"/>
      <c r="I24" s="265"/>
      <c r="J24" s="138" t="s">
        <v>19</v>
      </c>
      <c r="K24" s="148"/>
      <c r="L24" s="213"/>
      <c r="M24" s="148"/>
      <c r="N24" s="90" t="s">
        <v>19</v>
      </c>
      <c r="O24" s="213"/>
      <c r="P24" s="167" t="s">
        <v>19</v>
      </c>
      <c r="Q24" s="213"/>
      <c r="R24" s="213"/>
      <c r="S24" s="213"/>
      <c r="T24" s="213"/>
      <c r="U24" s="214"/>
      <c r="V24" s="148"/>
      <c r="W24" s="213"/>
      <c r="X24" s="149"/>
      <c r="Y24" s="336"/>
    </row>
    <row r="25" spans="1:25" ht="15.75" x14ac:dyDescent="0.25">
      <c r="A25" s="84" t="s">
        <v>41</v>
      </c>
      <c r="B25" s="130">
        <f t="shared" si="1"/>
        <v>0</v>
      </c>
      <c r="C25" s="174">
        <f t="shared" si="2"/>
        <v>1</v>
      </c>
      <c r="D25" s="175">
        <f t="shared" si="3"/>
        <v>0</v>
      </c>
      <c r="E25" s="177" t="s">
        <v>19</v>
      </c>
      <c r="F25" s="121"/>
      <c r="G25" s="171"/>
      <c r="H25" s="172"/>
      <c r="I25" s="192"/>
      <c r="J25" s="176"/>
      <c r="K25" s="121"/>
      <c r="L25" s="149"/>
      <c r="M25" s="121"/>
      <c r="N25" s="172"/>
      <c r="O25" s="172"/>
      <c r="P25" s="172"/>
      <c r="Q25" s="172"/>
      <c r="R25" s="213"/>
      <c r="S25" s="213"/>
      <c r="T25" s="149"/>
      <c r="U25" s="217"/>
      <c r="V25" s="171"/>
      <c r="W25" s="213"/>
      <c r="X25" s="149"/>
      <c r="Y25" s="337"/>
    </row>
    <row r="26" spans="1:25" ht="15.75" x14ac:dyDescent="0.25">
      <c r="A26" s="16" t="s">
        <v>6</v>
      </c>
      <c r="B26" s="130">
        <f t="shared" si="1"/>
        <v>0</v>
      </c>
      <c r="C26" s="174">
        <f t="shared" si="2"/>
        <v>3</v>
      </c>
      <c r="D26" s="175">
        <f t="shared" si="3"/>
        <v>0</v>
      </c>
      <c r="E26" s="161" t="s">
        <v>19</v>
      </c>
      <c r="F26" s="148"/>
      <c r="G26" s="116"/>
      <c r="H26" s="15" t="s">
        <v>19</v>
      </c>
      <c r="I26" s="139" t="s">
        <v>19</v>
      </c>
      <c r="J26" s="264"/>
      <c r="K26" s="148"/>
      <c r="L26" s="213"/>
      <c r="M26" s="148"/>
      <c r="N26" s="150"/>
      <c r="O26" s="150"/>
      <c r="P26" s="150"/>
      <c r="Q26" s="150"/>
      <c r="R26" s="213"/>
      <c r="S26" s="213"/>
      <c r="T26" s="213"/>
      <c r="U26" s="218"/>
      <c r="V26" s="116"/>
      <c r="W26" s="213"/>
      <c r="X26" s="149"/>
      <c r="Y26" s="338"/>
    </row>
    <row r="27" spans="1:25" ht="15.75" x14ac:dyDescent="0.25">
      <c r="A27" s="16" t="s">
        <v>21</v>
      </c>
      <c r="B27" s="130">
        <f t="shared" si="1"/>
        <v>9</v>
      </c>
      <c r="C27" s="174">
        <f t="shared" si="2"/>
        <v>9</v>
      </c>
      <c r="D27" s="175">
        <f t="shared" si="3"/>
        <v>2</v>
      </c>
      <c r="E27" s="183"/>
      <c r="F27" s="116"/>
      <c r="G27" s="94" t="s">
        <v>19</v>
      </c>
      <c r="H27" s="15" t="s">
        <v>19</v>
      </c>
      <c r="I27" s="163"/>
      <c r="J27" s="138" t="s">
        <v>19</v>
      </c>
      <c r="K27" s="148"/>
      <c r="L27" s="198" t="s">
        <v>19</v>
      </c>
      <c r="M27" s="90" t="s">
        <v>19</v>
      </c>
      <c r="N27" s="150"/>
      <c r="O27" s="15" t="s">
        <v>19</v>
      </c>
      <c r="P27" s="150"/>
      <c r="Q27" s="15" t="s">
        <v>19</v>
      </c>
      <c r="R27" s="198" t="s">
        <v>19</v>
      </c>
      <c r="S27" s="15" t="s">
        <v>19</v>
      </c>
      <c r="T27" s="150"/>
      <c r="U27" s="218" t="s">
        <v>19</v>
      </c>
      <c r="V27" s="94" t="s">
        <v>19</v>
      </c>
      <c r="W27" s="198" t="s">
        <v>19</v>
      </c>
      <c r="X27" s="149"/>
      <c r="Y27" s="338"/>
    </row>
    <row r="28" spans="1:25" ht="15.75" x14ac:dyDescent="0.25">
      <c r="A28" s="16" t="s">
        <v>114</v>
      </c>
      <c r="B28" s="130">
        <f t="shared" si="1"/>
        <v>2</v>
      </c>
      <c r="C28" s="174">
        <f t="shared" si="2"/>
        <v>0</v>
      </c>
      <c r="D28" s="175">
        <f t="shared" si="3"/>
        <v>2</v>
      </c>
      <c r="E28" s="183"/>
      <c r="F28" s="116"/>
      <c r="G28" s="116"/>
      <c r="H28" s="116"/>
      <c r="I28" s="163"/>
      <c r="J28" s="264"/>
      <c r="K28" s="148"/>
      <c r="L28" s="213"/>
      <c r="M28" s="148"/>
      <c r="N28" s="150"/>
      <c r="O28" s="150"/>
      <c r="P28" s="150"/>
      <c r="Q28" s="150"/>
      <c r="R28" s="213"/>
      <c r="S28" s="213"/>
      <c r="T28" s="150"/>
      <c r="U28" s="218" t="s">
        <v>19</v>
      </c>
      <c r="V28" s="94" t="s">
        <v>19</v>
      </c>
      <c r="W28" s="198" t="s">
        <v>19</v>
      </c>
      <c r="X28" s="149"/>
      <c r="Y28" s="338"/>
    </row>
    <row r="29" spans="1:25" ht="15.75" x14ac:dyDescent="0.25">
      <c r="A29" s="16" t="s">
        <v>37</v>
      </c>
      <c r="B29" s="130">
        <f t="shared" si="1"/>
        <v>0</v>
      </c>
      <c r="C29" s="174">
        <f t="shared" si="2"/>
        <v>5</v>
      </c>
      <c r="D29" s="175">
        <f t="shared" si="3"/>
        <v>0</v>
      </c>
      <c r="E29" s="161" t="s">
        <v>19</v>
      </c>
      <c r="F29" s="94" t="s">
        <v>19</v>
      </c>
      <c r="G29" s="94" t="s">
        <v>19</v>
      </c>
      <c r="H29" s="15" t="s">
        <v>19</v>
      </c>
      <c r="I29" s="139" t="s">
        <v>19</v>
      </c>
      <c r="J29" s="264"/>
      <c r="K29" s="148"/>
      <c r="L29" s="213"/>
      <c r="M29" s="148"/>
      <c r="N29" s="150"/>
      <c r="O29" s="150"/>
      <c r="P29" s="150"/>
      <c r="Q29" s="150"/>
      <c r="R29" s="213"/>
      <c r="S29" s="213"/>
      <c r="T29" s="150"/>
      <c r="U29" s="218" t="s">
        <v>19</v>
      </c>
      <c r="V29" s="116"/>
      <c r="W29" s="213"/>
      <c r="X29" s="149"/>
      <c r="Y29" s="338"/>
    </row>
    <row r="30" spans="1:25" ht="15.75" x14ac:dyDescent="0.25">
      <c r="A30" s="16" t="s">
        <v>98</v>
      </c>
      <c r="B30" s="130">
        <f t="shared" si="1"/>
        <v>5</v>
      </c>
      <c r="C30" s="174">
        <f t="shared" si="2"/>
        <v>3</v>
      </c>
      <c r="D30" s="175">
        <f t="shared" si="3"/>
        <v>2</v>
      </c>
      <c r="E30" s="183"/>
      <c r="F30" s="116"/>
      <c r="G30" s="116"/>
      <c r="H30" s="150"/>
      <c r="I30" s="163"/>
      <c r="J30" s="264"/>
      <c r="K30" s="148"/>
      <c r="L30" s="213"/>
      <c r="M30" s="148"/>
      <c r="N30" s="150"/>
      <c r="O30" s="15" t="s">
        <v>19</v>
      </c>
      <c r="P30" s="150"/>
      <c r="Q30" s="15" t="s">
        <v>19</v>
      </c>
      <c r="R30" s="198" t="s">
        <v>19</v>
      </c>
      <c r="S30" s="213"/>
      <c r="T30" s="150"/>
      <c r="U30" s="218"/>
      <c r="V30" s="94" t="s">
        <v>19</v>
      </c>
      <c r="W30" s="213"/>
      <c r="X30" s="149"/>
      <c r="Y30" s="203" t="s">
        <v>19</v>
      </c>
    </row>
    <row r="31" spans="1:25" ht="15.75" x14ac:dyDescent="0.25">
      <c r="A31" s="16" t="s">
        <v>84</v>
      </c>
      <c r="B31" s="130">
        <f t="shared" si="1"/>
        <v>3</v>
      </c>
      <c r="C31" s="174">
        <f t="shared" si="2"/>
        <v>1</v>
      </c>
      <c r="D31" s="175">
        <f t="shared" si="3"/>
        <v>2</v>
      </c>
      <c r="E31" s="183"/>
      <c r="F31" s="116"/>
      <c r="G31" s="116"/>
      <c r="H31" s="150"/>
      <c r="I31" s="163"/>
      <c r="J31" s="264"/>
      <c r="K31" s="148"/>
      <c r="L31" s="198" t="s">
        <v>19</v>
      </c>
      <c r="M31" s="148"/>
      <c r="N31" s="150"/>
      <c r="O31" s="150"/>
      <c r="P31" s="150"/>
      <c r="Q31" s="150"/>
      <c r="R31" s="213"/>
      <c r="S31" s="213"/>
      <c r="T31" s="150"/>
      <c r="U31" s="218"/>
      <c r="V31" s="94" t="s">
        <v>19</v>
      </c>
      <c r="W31" s="198" t="s">
        <v>19</v>
      </c>
      <c r="X31" s="149"/>
      <c r="Y31" s="338"/>
    </row>
    <row r="32" spans="1:25" ht="15.75" x14ac:dyDescent="0.25">
      <c r="A32" s="16" t="s">
        <v>116</v>
      </c>
      <c r="B32" s="130">
        <f t="shared" si="1"/>
        <v>1</v>
      </c>
      <c r="C32" s="174">
        <f t="shared" si="2"/>
        <v>0</v>
      </c>
      <c r="D32" s="175">
        <f t="shared" si="3"/>
        <v>1</v>
      </c>
      <c r="E32" s="183"/>
      <c r="F32" s="116"/>
      <c r="G32" s="116"/>
      <c r="H32" s="150"/>
      <c r="I32" s="163"/>
      <c r="J32" s="264"/>
      <c r="K32" s="148"/>
      <c r="L32" s="148"/>
      <c r="M32" s="148"/>
      <c r="N32" s="150"/>
      <c r="O32" s="150"/>
      <c r="P32" s="150"/>
      <c r="Q32" s="150"/>
      <c r="R32" s="213"/>
      <c r="S32" s="213"/>
      <c r="T32" s="150"/>
      <c r="U32" s="218"/>
      <c r="V32" s="116"/>
      <c r="W32" s="198" t="s">
        <v>19</v>
      </c>
      <c r="X32" s="149"/>
      <c r="Y32" s="338"/>
    </row>
    <row r="33" spans="1:25" ht="15.75" x14ac:dyDescent="0.25">
      <c r="A33" s="16" t="s">
        <v>7</v>
      </c>
      <c r="B33" s="130">
        <f t="shared" si="1"/>
        <v>0</v>
      </c>
      <c r="C33" s="174">
        <f t="shared" si="2"/>
        <v>1</v>
      </c>
      <c r="D33" s="175">
        <f t="shared" si="3"/>
        <v>0</v>
      </c>
      <c r="E33" s="183"/>
      <c r="F33" s="116"/>
      <c r="G33" s="116"/>
      <c r="H33" s="150"/>
      <c r="I33" s="139" t="s">
        <v>19</v>
      </c>
      <c r="J33" s="264"/>
      <c r="K33" s="148"/>
      <c r="L33" s="213"/>
      <c r="M33" s="148"/>
      <c r="N33" s="150"/>
      <c r="O33" s="150"/>
      <c r="P33" s="150"/>
      <c r="Q33" s="150"/>
      <c r="R33" s="213"/>
      <c r="S33" s="213"/>
      <c r="T33" s="150"/>
      <c r="U33" s="218"/>
      <c r="V33" s="116"/>
      <c r="W33" s="213"/>
      <c r="X33" s="149"/>
      <c r="Y33" s="338"/>
    </row>
    <row r="34" spans="1:25" ht="15.75" x14ac:dyDescent="0.25">
      <c r="A34" s="16" t="s">
        <v>115</v>
      </c>
      <c r="B34" s="130">
        <f t="shared" si="1"/>
        <v>2</v>
      </c>
      <c r="C34" s="174">
        <f t="shared" si="2"/>
        <v>0</v>
      </c>
      <c r="D34" s="175">
        <f t="shared" si="3"/>
        <v>2</v>
      </c>
      <c r="E34" s="183"/>
      <c r="F34" s="116"/>
      <c r="G34" s="116"/>
      <c r="H34" s="150"/>
      <c r="I34" s="139"/>
      <c r="J34" s="264"/>
      <c r="K34" s="148"/>
      <c r="L34" s="213"/>
      <c r="M34" s="148"/>
      <c r="N34" s="150"/>
      <c r="O34" s="150"/>
      <c r="P34" s="150"/>
      <c r="Q34" s="150"/>
      <c r="R34" s="213"/>
      <c r="S34" s="213"/>
      <c r="T34" s="150"/>
      <c r="U34" s="218"/>
      <c r="V34" s="94" t="s">
        <v>19</v>
      </c>
      <c r="W34" s="198" t="s">
        <v>19</v>
      </c>
      <c r="X34" s="149"/>
      <c r="Y34" s="338"/>
    </row>
    <row r="35" spans="1:25" ht="15.75" x14ac:dyDescent="0.25">
      <c r="A35" s="81" t="s">
        <v>12</v>
      </c>
      <c r="B35" s="130">
        <f t="shared" ref="B35:B66" si="4">COUNTIF(J35:T35,"x")+COUNTIF(V35:Y35,"x")</f>
        <v>0</v>
      </c>
      <c r="C35" s="174">
        <f t="shared" ref="C35:C66" si="5">COUNTIF(E35:T35,"x")</f>
        <v>2</v>
      </c>
      <c r="D35" s="175">
        <f t="shared" ref="D35:D66" si="6">COUNTIF(V35:Y35,"x")</f>
        <v>0</v>
      </c>
      <c r="E35" s="161" t="s">
        <v>19</v>
      </c>
      <c r="F35" s="116"/>
      <c r="G35" s="116"/>
      <c r="H35" s="150"/>
      <c r="I35" s="139" t="s">
        <v>19</v>
      </c>
      <c r="J35" s="264"/>
      <c r="K35" s="148"/>
      <c r="L35" s="213"/>
      <c r="M35" s="148"/>
      <c r="N35" s="150"/>
      <c r="O35" s="150"/>
      <c r="P35" s="213"/>
      <c r="Q35" s="150"/>
      <c r="R35" s="213"/>
      <c r="S35" s="213"/>
      <c r="T35" s="213"/>
      <c r="U35" s="218"/>
      <c r="V35" s="116"/>
      <c r="W35" s="213"/>
      <c r="X35" s="149"/>
      <c r="Y35" s="338"/>
    </row>
    <row r="36" spans="1:25" ht="15.75" x14ac:dyDescent="0.25">
      <c r="A36" s="81" t="s">
        <v>67</v>
      </c>
      <c r="B36" s="130">
        <f t="shared" si="4"/>
        <v>10</v>
      </c>
      <c r="C36" s="174">
        <f t="shared" si="5"/>
        <v>9</v>
      </c>
      <c r="D36" s="175">
        <f t="shared" si="6"/>
        <v>1</v>
      </c>
      <c r="E36" s="183"/>
      <c r="F36" s="116"/>
      <c r="G36" s="116"/>
      <c r="H36" s="150"/>
      <c r="I36" s="163"/>
      <c r="J36" s="138" t="s">
        <v>19</v>
      </c>
      <c r="K36" s="90" t="s">
        <v>19</v>
      </c>
      <c r="L36" s="198" t="s">
        <v>19</v>
      </c>
      <c r="M36" s="90" t="s">
        <v>19</v>
      </c>
      <c r="N36" s="90" t="s">
        <v>19</v>
      </c>
      <c r="O36" s="150"/>
      <c r="P36" s="167" t="s">
        <v>19</v>
      </c>
      <c r="Q36" s="150"/>
      <c r="R36" s="198" t="s">
        <v>19</v>
      </c>
      <c r="S36" s="15" t="s">
        <v>19</v>
      </c>
      <c r="T36" s="198" t="s">
        <v>19</v>
      </c>
      <c r="U36" s="218" t="s">
        <v>19</v>
      </c>
      <c r="V36" s="116"/>
      <c r="W36" s="213"/>
      <c r="X36" s="198" t="s">
        <v>19</v>
      </c>
      <c r="Y36" s="338"/>
    </row>
    <row r="37" spans="1:25" ht="15.75" x14ac:dyDescent="0.25">
      <c r="A37" s="81" t="s">
        <v>85</v>
      </c>
      <c r="B37" s="130">
        <f t="shared" si="4"/>
        <v>1</v>
      </c>
      <c r="C37" s="174">
        <f t="shared" si="5"/>
        <v>1</v>
      </c>
      <c r="D37" s="175">
        <f t="shared" si="6"/>
        <v>0</v>
      </c>
      <c r="E37" s="183"/>
      <c r="F37" s="116"/>
      <c r="G37" s="116"/>
      <c r="H37" s="150"/>
      <c r="I37" s="163"/>
      <c r="J37" s="264"/>
      <c r="K37" s="148"/>
      <c r="L37" s="198" t="s">
        <v>19</v>
      </c>
      <c r="M37" s="148"/>
      <c r="N37" s="116"/>
      <c r="O37" s="150"/>
      <c r="P37" s="213"/>
      <c r="Q37" s="150"/>
      <c r="R37" s="213"/>
      <c r="S37" s="213"/>
      <c r="T37" s="213"/>
      <c r="U37" s="218"/>
      <c r="V37" s="116"/>
      <c r="W37" s="213"/>
      <c r="X37" s="149"/>
      <c r="Y37" s="338"/>
    </row>
    <row r="38" spans="1:25" ht="15.75" x14ac:dyDescent="0.25">
      <c r="A38" s="81" t="s">
        <v>86</v>
      </c>
      <c r="B38" s="130">
        <f t="shared" si="4"/>
        <v>2</v>
      </c>
      <c r="C38" s="174">
        <f t="shared" si="5"/>
        <v>2</v>
      </c>
      <c r="D38" s="175">
        <f t="shared" si="6"/>
        <v>0</v>
      </c>
      <c r="E38" s="183"/>
      <c r="F38" s="116"/>
      <c r="G38" s="116"/>
      <c r="H38" s="150"/>
      <c r="I38" s="163"/>
      <c r="J38" s="264"/>
      <c r="K38" s="148"/>
      <c r="L38" s="198" t="s">
        <v>19</v>
      </c>
      <c r="M38" s="148"/>
      <c r="N38" s="116"/>
      <c r="O38" s="15" t="s">
        <v>19</v>
      </c>
      <c r="P38" s="172"/>
      <c r="Q38" s="150"/>
      <c r="R38" s="213"/>
      <c r="S38" s="213"/>
      <c r="T38" s="213"/>
      <c r="U38" s="218"/>
      <c r="V38" s="116"/>
      <c r="W38" s="213"/>
      <c r="X38" s="149"/>
      <c r="Y38" s="338"/>
    </row>
    <row r="39" spans="1:25" ht="15.75" x14ac:dyDescent="0.25">
      <c r="A39" s="16" t="s">
        <v>5</v>
      </c>
      <c r="B39" s="130">
        <f t="shared" si="4"/>
        <v>3</v>
      </c>
      <c r="C39" s="174">
        <f t="shared" si="5"/>
        <v>3</v>
      </c>
      <c r="D39" s="175">
        <f t="shared" si="6"/>
        <v>2</v>
      </c>
      <c r="E39" s="183"/>
      <c r="F39" s="116"/>
      <c r="G39" s="116"/>
      <c r="H39" s="15" t="s">
        <v>19</v>
      </c>
      <c r="I39" s="139" t="s">
        <v>19</v>
      </c>
      <c r="J39" s="264"/>
      <c r="K39" s="148"/>
      <c r="L39" s="213"/>
      <c r="M39" s="90" t="s">
        <v>19</v>
      </c>
      <c r="N39" s="150"/>
      <c r="O39" s="150"/>
      <c r="P39" s="150"/>
      <c r="Q39" s="150"/>
      <c r="R39" s="213"/>
      <c r="S39" s="213"/>
      <c r="T39" s="213"/>
      <c r="U39" s="218" t="s">
        <v>19</v>
      </c>
      <c r="V39" s="116"/>
      <c r="W39" s="198" t="s">
        <v>19</v>
      </c>
      <c r="X39" s="149"/>
      <c r="Y39" s="203" t="s">
        <v>19</v>
      </c>
    </row>
    <row r="40" spans="1:25" ht="15.75" x14ac:dyDescent="0.25">
      <c r="A40" s="16" t="s">
        <v>43</v>
      </c>
      <c r="B40" s="130">
        <f t="shared" si="4"/>
        <v>1</v>
      </c>
      <c r="C40" s="174">
        <f t="shared" si="5"/>
        <v>2</v>
      </c>
      <c r="D40" s="175">
        <f t="shared" si="6"/>
        <v>1</v>
      </c>
      <c r="E40" s="161" t="s">
        <v>19</v>
      </c>
      <c r="F40" s="116"/>
      <c r="G40" s="94" t="s">
        <v>19</v>
      </c>
      <c r="H40" s="150"/>
      <c r="I40" s="163"/>
      <c r="J40" s="264"/>
      <c r="K40" s="148"/>
      <c r="L40" s="213"/>
      <c r="M40" s="148"/>
      <c r="N40" s="150"/>
      <c r="O40" s="150"/>
      <c r="P40" s="150"/>
      <c r="Q40" s="150"/>
      <c r="R40" s="213"/>
      <c r="S40" s="213"/>
      <c r="T40" s="213"/>
      <c r="U40" s="218"/>
      <c r="V40" s="116"/>
      <c r="W40" s="213"/>
      <c r="X40" s="198" t="s">
        <v>19</v>
      </c>
      <c r="Y40" s="338"/>
    </row>
    <row r="41" spans="1:25" ht="15.75" x14ac:dyDescent="0.25">
      <c r="A41" s="16" t="s">
        <v>62</v>
      </c>
      <c r="B41" s="130">
        <f t="shared" si="4"/>
        <v>4</v>
      </c>
      <c r="C41" s="174">
        <f t="shared" si="5"/>
        <v>4</v>
      </c>
      <c r="D41" s="175">
        <f t="shared" si="6"/>
        <v>0</v>
      </c>
      <c r="E41" s="183"/>
      <c r="F41" s="116"/>
      <c r="G41" s="116"/>
      <c r="H41" s="150"/>
      <c r="I41" s="163"/>
      <c r="J41" s="264"/>
      <c r="K41" s="90" t="s">
        <v>19</v>
      </c>
      <c r="L41" s="213"/>
      <c r="M41" s="148"/>
      <c r="N41" s="15" t="s">
        <v>19</v>
      </c>
      <c r="O41" s="150"/>
      <c r="P41" s="15" t="s">
        <v>19</v>
      </c>
      <c r="Q41" s="150"/>
      <c r="R41" s="213"/>
      <c r="S41" s="213"/>
      <c r="T41" s="198" t="s">
        <v>19</v>
      </c>
      <c r="U41" s="218"/>
      <c r="V41" s="116"/>
      <c r="W41" s="213"/>
      <c r="X41" s="149"/>
      <c r="Y41" s="338"/>
    </row>
    <row r="42" spans="1:25" ht="15.75" x14ac:dyDescent="0.25">
      <c r="A42" s="16" t="s">
        <v>65</v>
      </c>
      <c r="B42" s="130">
        <f t="shared" si="4"/>
        <v>14</v>
      </c>
      <c r="C42" s="174">
        <f t="shared" si="5"/>
        <v>10</v>
      </c>
      <c r="D42" s="175">
        <f t="shared" si="6"/>
        <v>4</v>
      </c>
      <c r="E42" s="183"/>
      <c r="F42" s="116"/>
      <c r="G42" s="116"/>
      <c r="H42" s="150"/>
      <c r="I42" s="163"/>
      <c r="J42" s="138" t="s">
        <v>19</v>
      </c>
      <c r="K42" s="90" t="s">
        <v>19</v>
      </c>
      <c r="L42" s="198" t="s">
        <v>19</v>
      </c>
      <c r="M42" s="90" t="s">
        <v>19</v>
      </c>
      <c r="N42" s="15" t="s">
        <v>19</v>
      </c>
      <c r="O42" s="15" t="s">
        <v>19</v>
      </c>
      <c r="P42" s="15" t="s">
        <v>19</v>
      </c>
      <c r="Q42" s="150"/>
      <c r="R42" s="198" t="s">
        <v>19</v>
      </c>
      <c r="S42" s="15" t="s">
        <v>19</v>
      </c>
      <c r="T42" s="198" t="s">
        <v>19</v>
      </c>
      <c r="U42" s="218" t="s">
        <v>19</v>
      </c>
      <c r="V42" s="94" t="s">
        <v>19</v>
      </c>
      <c r="W42" s="198" t="s">
        <v>19</v>
      </c>
      <c r="X42" s="167" t="s">
        <v>19</v>
      </c>
      <c r="Y42" s="203" t="s">
        <v>19</v>
      </c>
    </row>
    <row r="43" spans="1:25" ht="15.75" x14ac:dyDescent="0.25">
      <c r="A43" s="16" t="s">
        <v>74</v>
      </c>
      <c r="B43" s="130">
        <f t="shared" si="4"/>
        <v>4</v>
      </c>
      <c r="C43" s="174">
        <f t="shared" si="5"/>
        <v>4</v>
      </c>
      <c r="D43" s="175">
        <f t="shared" si="6"/>
        <v>0</v>
      </c>
      <c r="E43" s="183"/>
      <c r="F43" s="116"/>
      <c r="G43" s="116"/>
      <c r="H43" s="150"/>
      <c r="I43" s="163"/>
      <c r="J43" s="138" t="s">
        <v>19</v>
      </c>
      <c r="K43" s="148"/>
      <c r="L43" s="198" t="s">
        <v>19</v>
      </c>
      <c r="M43" s="148"/>
      <c r="N43" s="150"/>
      <c r="O43" s="15" t="s">
        <v>19</v>
      </c>
      <c r="P43" s="15" t="s">
        <v>19</v>
      </c>
      <c r="Q43" s="150"/>
      <c r="R43" s="213"/>
      <c r="S43" s="213"/>
      <c r="T43" s="150"/>
      <c r="U43" s="218" t="s">
        <v>19</v>
      </c>
      <c r="V43" s="116"/>
      <c r="W43" s="213"/>
      <c r="X43" s="149"/>
      <c r="Y43" s="338"/>
    </row>
    <row r="44" spans="1:25" ht="15.75" x14ac:dyDescent="0.25">
      <c r="A44" s="16" t="s">
        <v>176</v>
      </c>
      <c r="B44" s="130">
        <f t="shared" si="4"/>
        <v>5</v>
      </c>
      <c r="C44" s="174">
        <f t="shared" si="5"/>
        <v>3</v>
      </c>
      <c r="D44" s="175">
        <f t="shared" si="6"/>
        <v>2</v>
      </c>
      <c r="E44" s="183"/>
      <c r="F44" s="116"/>
      <c r="G44" s="116"/>
      <c r="H44" s="150"/>
      <c r="I44" s="163"/>
      <c r="J44" s="264"/>
      <c r="K44" s="148"/>
      <c r="L44" s="213"/>
      <c r="M44" s="90" t="s">
        <v>19</v>
      </c>
      <c r="N44" s="150"/>
      <c r="O44" s="150"/>
      <c r="P44" s="150"/>
      <c r="Q44" s="15" t="s">
        <v>19</v>
      </c>
      <c r="R44" s="213"/>
      <c r="S44" s="213"/>
      <c r="T44" s="15" t="s">
        <v>19</v>
      </c>
      <c r="U44" s="218" t="s">
        <v>19</v>
      </c>
      <c r="V44" s="94" t="s">
        <v>19</v>
      </c>
      <c r="W44" s="198" t="s">
        <v>19</v>
      </c>
      <c r="X44" s="149"/>
      <c r="Y44" s="338"/>
    </row>
    <row r="45" spans="1:25" ht="15.75" x14ac:dyDescent="0.25">
      <c r="A45" s="16" t="s">
        <v>111</v>
      </c>
      <c r="B45" s="130">
        <f t="shared" si="4"/>
        <v>1</v>
      </c>
      <c r="C45" s="174">
        <f t="shared" si="5"/>
        <v>0</v>
      </c>
      <c r="D45" s="175">
        <f t="shared" si="6"/>
        <v>1</v>
      </c>
      <c r="E45" s="183"/>
      <c r="F45" s="116"/>
      <c r="G45" s="116"/>
      <c r="H45" s="150"/>
      <c r="I45" s="163"/>
      <c r="J45" s="264"/>
      <c r="K45" s="148"/>
      <c r="L45" s="213"/>
      <c r="M45" s="213"/>
      <c r="N45" s="213"/>
      <c r="O45" s="213"/>
      <c r="P45" s="213"/>
      <c r="Q45" s="213"/>
      <c r="R45" s="213"/>
      <c r="S45" s="213"/>
      <c r="T45" s="213"/>
      <c r="U45" s="218"/>
      <c r="V45" s="116"/>
      <c r="W45" s="213"/>
      <c r="X45" s="198" t="s">
        <v>19</v>
      </c>
      <c r="Y45" s="338"/>
    </row>
    <row r="46" spans="1:25" ht="15.75" x14ac:dyDescent="0.25">
      <c r="A46" s="16" t="s">
        <v>99</v>
      </c>
      <c r="B46" s="130">
        <f t="shared" si="4"/>
        <v>1</v>
      </c>
      <c r="C46" s="174">
        <f t="shared" si="5"/>
        <v>1</v>
      </c>
      <c r="D46" s="175">
        <f t="shared" si="6"/>
        <v>0</v>
      </c>
      <c r="E46" s="183"/>
      <c r="F46" s="116"/>
      <c r="G46" s="116"/>
      <c r="H46" s="150"/>
      <c r="I46" s="163"/>
      <c r="J46" s="264"/>
      <c r="K46" s="148"/>
      <c r="L46" s="213"/>
      <c r="M46" s="148"/>
      <c r="N46" s="150"/>
      <c r="O46" s="15" t="s">
        <v>19</v>
      </c>
      <c r="P46" s="150"/>
      <c r="Q46" s="150"/>
      <c r="R46" s="213"/>
      <c r="S46" s="213"/>
      <c r="T46" s="150"/>
      <c r="U46" s="218"/>
      <c r="V46" s="116"/>
      <c r="W46" s="213"/>
      <c r="X46" s="149"/>
      <c r="Y46" s="338"/>
    </row>
    <row r="47" spans="1:25" s="51" customFormat="1" ht="15.75" x14ac:dyDescent="0.25">
      <c r="A47" s="16" t="s">
        <v>13</v>
      </c>
      <c r="B47" s="130">
        <f t="shared" si="4"/>
        <v>1</v>
      </c>
      <c r="C47" s="174">
        <f t="shared" si="5"/>
        <v>2</v>
      </c>
      <c r="D47" s="175">
        <f t="shared" si="6"/>
        <v>0</v>
      </c>
      <c r="E47" s="183"/>
      <c r="F47" s="116"/>
      <c r="G47" s="116"/>
      <c r="H47" s="150"/>
      <c r="I47" s="139" t="s">
        <v>19</v>
      </c>
      <c r="J47" s="264"/>
      <c r="K47" s="148"/>
      <c r="L47" s="198" t="s">
        <v>19</v>
      </c>
      <c r="M47" s="148"/>
      <c r="N47" s="150"/>
      <c r="O47" s="150"/>
      <c r="P47" s="150"/>
      <c r="Q47" s="150"/>
      <c r="R47" s="213"/>
      <c r="S47" s="213"/>
      <c r="T47" s="150"/>
      <c r="U47" s="218"/>
      <c r="V47" s="116"/>
      <c r="W47" s="213"/>
      <c r="X47" s="149"/>
      <c r="Y47" s="338"/>
    </row>
    <row r="48" spans="1:25" s="51" customFormat="1" ht="15.75" x14ac:dyDescent="0.25">
      <c r="A48" s="16" t="s">
        <v>100</v>
      </c>
      <c r="B48" s="130">
        <f t="shared" si="4"/>
        <v>1</v>
      </c>
      <c r="C48" s="174">
        <f t="shared" si="5"/>
        <v>1</v>
      </c>
      <c r="D48" s="175">
        <f t="shared" si="6"/>
        <v>0</v>
      </c>
      <c r="E48" s="183"/>
      <c r="F48" s="116"/>
      <c r="G48" s="116"/>
      <c r="H48" s="150"/>
      <c r="I48" s="163"/>
      <c r="J48" s="264"/>
      <c r="K48" s="116"/>
      <c r="L48" s="150"/>
      <c r="M48" s="148"/>
      <c r="N48" s="150"/>
      <c r="O48" s="15" t="s">
        <v>19</v>
      </c>
      <c r="P48" s="150"/>
      <c r="Q48" s="150"/>
      <c r="R48" s="213"/>
      <c r="S48" s="213"/>
      <c r="T48" s="150"/>
      <c r="U48" s="218"/>
      <c r="V48" s="116"/>
      <c r="W48" s="213"/>
      <c r="X48" s="149"/>
      <c r="Y48" s="338"/>
    </row>
    <row r="49" spans="1:25" s="51" customFormat="1" ht="15.75" x14ac:dyDescent="0.25">
      <c r="A49" s="16" t="s">
        <v>87</v>
      </c>
      <c r="B49" s="130">
        <f t="shared" si="4"/>
        <v>1</v>
      </c>
      <c r="C49" s="174">
        <f t="shared" si="5"/>
        <v>1</v>
      </c>
      <c r="D49" s="175">
        <f t="shared" si="6"/>
        <v>0</v>
      </c>
      <c r="E49" s="183"/>
      <c r="F49" s="116"/>
      <c r="G49" s="116"/>
      <c r="H49" s="150"/>
      <c r="I49" s="163"/>
      <c r="J49" s="264"/>
      <c r="K49" s="116"/>
      <c r="L49" s="150"/>
      <c r="M49" s="148"/>
      <c r="N49" s="150"/>
      <c r="O49" s="15" t="s">
        <v>19</v>
      </c>
      <c r="P49" s="150"/>
      <c r="Q49" s="150"/>
      <c r="R49" s="213"/>
      <c r="S49" s="213"/>
      <c r="T49" s="150"/>
      <c r="U49" s="218"/>
      <c r="V49" s="116"/>
      <c r="W49" s="213"/>
      <c r="X49" s="149"/>
      <c r="Y49" s="338"/>
    </row>
    <row r="50" spans="1:25" s="61" customFormat="1" ht="15.75" x14ac:dyDescent="0.25">
      <c r="A50" s="16" t="s">
        <v>46</v>
      </c>
      <c r="B50" s="130">
        <f t="shared" si="4"/>
        <v>1</v>
      </c>
      <c r="C50" s="174">
        <f t="shared" si="5"/>
        <v>2</v>
      </c>
      <c r="D50" s="175">
        <f t="shared" si="6"/>
        <v>0</v>
      </c>
      <c r="E50" s="161" t="s">
        <v>19</v>
      </c>
      <c r="F50" s="116"/>
      <c r="G50" s="116"/>
      <c r="H50" s="150"/>
      <c r="I50" s="163"/>
      <c r="J50" s="264"/>
      <c r="K50" s="116"/>
      <c r="L50" s="150"/>
      <c r="M50" s="148"/>
      <c r="N50" s="150"/>
      <c r="O50" s="150"/>
      <c r="P50" s="15" t="s">
        <v>19</v>
      </c>
      <c r="Q50" s="150"/>
      <c r="R50" s="213"/>
      <c r="S50" s="213"/>
      <c r="T50" s="150"/>
      <c r="U50" s="218" t="s">
        <v>19</v>
      </c>
      <c r="V50" s="116"/>
      <c r="W50" s="213"/>
      <c r="X50" s="149"/>
      <c r="Y50" s="338"/>
    </row>
    <row r="51" spans="1:25" s="61" customFormat="1" ht="15.75" x14ac:dyDescent="0.25">
      <c r="A51" s="16" t="s">
        <v>81</v>
      </c>
      <c r="B51" s="130">
        <f t="shared" si="4"/>
        <v>5</v>
      </c>
      <c r="C51" s="174">
        <f t="shared" si="5"/>
        <v>4</v>
      </c>
      <c r="D51" s="175">
        <f t="shared" si="6"/>
        <v>1</v>
      </c>
      <c r="E51" s="183"/>
      <c r="F51" s="116"/>
      <c r="G51" s="116"/>
      <c r="H51" s="150"/>
      <c r="I51" s="163"/>
      <c r="J51" s="138" t="s">
        <v>19</v>
      </c>
      <c r="K51" s="116"/>
      <c r="L51" s="15" t="s">
        <v>19</v>
      </c>
      <c r="M51" s="148"/>
      <c r="N51" s="150"/>
      <c r="O51" s="15" t="s">
        <v>19</v>
      </c>
      <c r="P51" s="150"/>
      <c r="Q51" s="150"/>
      <c r="R51" s="198" t="s">
        <v>19</v>
      </c>
      <c r="S51" s="213"/>
      <c r="T51" s="150"/>
      <c r="U51" s="218" t="s">
        <v>19</v>
      </c>
      <c r="V51" s="116"/>
      <c r="W51" s="213"/>
      <c r="X51" s="149"/>
      <c r="Y51" s="203" t="s">
        <v>19</v>
      </c>
    </row>
    <row r="52" spans="1:25" s="61" customFormat="1" ht="15.75" x14ac:dyDescent="0.25">
      <c r="A52" s="16" t="s">
        <v>33</v>
      </c>
      <c r="B52" s="130">
        <f t="shared" si="4"/>
        <v>1</v>
      </c>
      <c r="C52" s="174">
        <f t="shared" si="5"/>
        <v>3</v>
      </c>
      <c r="D52" s="175">
        <f t="shared" si="6"/>
        <v>0</v>
      </c>
      <c r="E52" s="161" t="s">
        <v>19</v>
      </c>
      <c r="F52" s="116"/>
      <c r="G52" s="116"/>
      <c r="H52" s="150"/>
      <c r="I52" s="139" t="s">
        <v>19</v>
      </c>
      <c r="J52" s="264"/>
      <c r="K52" s="116"/>
      <c r="L52" s="150"/>
      <c r="M52" s="148"/>
      <c r="N52" s="150"/>
      <c r="O52" s="150"/>
      <c r="P52" s="15" t="s">
        <v>19</v>
      </c>
      <c r="Q52" s="150"/>
      <c r="R52" s="213"/>
      <c r="S52" s="213"/>
      <c r="T52" s="150"/>
      <c r="U52" s="218" t="s">
        <v>19</v>
      </c>
      <c r="V52" s="116"/>
      <c r="W52" s="213"/>
      <c r="X52" s="149"/>
      <c r="Y52" s="338"/>
    </row>
    <row r="53" spans="1:25" s="61" customFormat="1" ht="15.75" x14ac:dyDescent="0.25">
      <c r="A53" s="16" t="s">
        <v>25</v>
      </c>
      <c r="B53" s="130">
        <f t="shared" si="4"/>
        <v>8</v>
      </c>
      <c r="C53" s="174">
        <f t="shared" si="5"/>
        <v>10</v>
      </c>
      <c r="D53" s="175">
        <f t="shared" si="6"/>
        <v>1</v>
      </c>
      <c r="E53" s="161" t="s">
        <v>19</v>
      </c>
      <c r="F53" s="116"/>
      <c r="G53" s="94" t="s">
        <v>19</v>
      </c>
      <c r="H53" s="15" t="s">
        <v>19</v>
      </c>
      <c r="I53" s="163"/>
      <c r="J53" s="138" t="s">
        <v>19</v>
      </c>
      <c r="K53" s="116"/>
      <c r="L53" s="15" t="s">
        <v>19</v>
      </c>
      <c r="M53" s="90" t="s">
        <v>19</v>
      </c>
      <c r="N53" s="150"/>
      <c r="O53" s="15" t="s">
        <v>19</v>
      </c>
      <c r="P53" s="150"/>
      <c r="Q53" s="15" t="s">
        <v>19</v>
      </c>
      <c r="R53" s="198" t="s">
        <v>19</v>
      </c>
      <c r="S53" s="15" t="s">
        <v>19</v>
      </c>
      <c r="T53" s="150"/>
      <c r="U53" s="218"/>
      <c r="V53" s="116"/>
      <c r="W53" s="94" t="s">
        <v>19</v>
      </c>
      <c r="X53" s="149"/>
      <c r="Y53" s="338"/>
    </row>
    <row r="54" spans="1:25" ht="15.75" x14ac:dyDescent="0.25">
      <c r="A54" s="16" t="s">
        <v>23</v>
      </c>
      <c r="B54" s="130">
        <f t="shared" si="4"/>
        <v>1</v>
      </c>
      <c r="C54" s="174">
        <f t="shared" si="5"/>
        <v>2</v>
      </c>
      <c r="D54" s="175">
        <f t="shared" si="6"/>
        <v>0</v>
      </c>
      <c r="E54" s="183"/>
      <c r="F54" s="116"/>
      <c r="G54" s="116"/>
      <c r="H54" s="150"/>
      <c r="I54" s="139" t="s">
        <v>19</v>
      </c>
      <c r="J54" s="264"/>
      <c r="K54" s="116"/>
      <c r="L54" s="150"/>
      <c r="M54" s="148"/>
      <c r="N54" s="150"/>
      <c r="O54" s="150"/>
      <c r="P54" s="15" t="s">
        <v>19</v>
      </c>
      <c r="Q54" s="150"/>
      <c r="R54" s="213"/>
      <c r="S54" s="213"/>
      <c r="T54" s="150"/>
      <c r="U54" s="218" t="s">
        <v>19</v>
      </c>
      <c r="V54" s="116"/>
      <c r="W54" s="213"/>
      <c r="X54" s="149"/>
      <c r="Y54" s="338"/>
    </row>
    <row r="55" spans="1:25" ht="15.75" x14ac:dyDescent="0.25">
      <c r="A55" s="16" t="s">
        <v>27</v>
      </c>
      <c r="B55" s="130">
        <f t="shared" si="4"/>
        <v>2</v>
      </c>
      <c r="C55" s="174">
        <f t="shared" si="5"/>
        <v>1</v>
      </c>
      <c r="D55" s="175">
        <f t="shared" si="6"/>
        <v>2</v>
      </c>
      <c r="E55" s="183"/>
      <c r="F55" s="116"/>
      <c r="G55" s="94" t="s">
        <v>19</v>
      </c>
      <c r="H55" s="150"/>
      <c r="I55" s="163"/>
      <c r="J55" s="264"/>
      <c r="K55" s="116"/>
      <c r="L55" s="150"/>
      <c r="M55" s="148"/>
      <c r="N55" s="150"/>
      <c r="O55" s="150"/>
      <c r="P55" s="150"/>
      <c r="Q55" s="150"/>
      <c r="R55" s="213"/>
      <c r="S55" s="213"/>
      <c r="T55" s="150"/>
      <c r="U55" s="218"/>
      <c r="V55" s="94" t="s">
        <v>19</v>
      </c>
      <c r="W55" s="94" t="s">
        <v>19</v>
      </c>
      <c r="X55" s="149"/>
      <c r="Y55" s="338"/>
    </row>
    <row r="56" spans="1:25" ht="15.75" x14ac:dyDescent="0.25">
      <c r="A56" s="16" t="s">
        <v>110</v>
      </c>
      <c r="B56" s="130">
        <f t="shared" si="4"/>
        <v>4</v>
      </c>
      <c r="C56" s="174">
        <f t="shared" si="5"/>
        <v>4</v>
      </c>
      <c r="D56" s="175">
        <f t="shared" si="6"/>
        <v>0</v>
      </c>
      <c r="E56" s="183"/>
      <c r="F56" s="116"/>
      <c r="G56" s="116"/>
      <c r="H56" s="150"/>
      <c r="I56" s="163"/>
      <c r="J56" s="138" t="s">
        <v>19</v>
      </c>
      <c r="K56" s="116"/>
      <c r="L56" s="15" t="s">
        <v>19</v>
      </c>
      <c r="M56" s="148"/>
      <c r="N56" s="150"/>
      <c r="O56" s="150"/>
      <c r="P56" s="150"/>
      <c r="Q56" s="15" t="s">
        <v>19</v>
      </c>
      <c r="R56" s="198" t="s">
        <v>19</v>
      </c>
      <c r="S56" s="150"/>
      <c r="T56" s="150"/>
      <c r="U56" s="218"/>
      <c r="V56" s="116"/>
      <c r="W56" s="213"/>
      <c r="X56" s="149"/>
      <c r="Y56" s="338"/>
    </row>
    <row r="57" spans="1:25" ht="15.75" x14ac:dyDescent="0.25">
      <c r="A57" s="16" t="s">
        <v>107</v>
      </c>
      <c r="B57" s="130">
        <f t="shared" si="4"/>
        <v>2</v>
      </c>
      <c r="C57" s="174">
        <f t="shared" si="5"/>
        <v>1</v>
      </c>
      <c r="D57" s="175">
        <f t="shared" si="6"/>
        <v>1</v>
      </c>
      <c r="E57" s="183"/>
      <c r="F57" s="116"/>
      <c r="G57" s="116"/>
      <c r="H57" s="150"/>
      <c r="I57" s="163"/>
      <c r="J57" s="264"/>
      <c r="K57" s="116"/>
      <c r="L57" s="150"/>
      <c r="M57" s="148"/>
      <c r="N57" s="150"/>
      <c r="O57" s="150"/>
      <c r="P57" s="150"/>
      <c r="Q57" s="150"/>
      <c r="R57" s="213"/>
      <c r="S57" s="15" t="s">
        <v>19</v>
      </c>
      <c r="T57" s="150"/>
      <c r="U57" s="218"/>
      <c r="V57" s="116"/>
      <c r="W57" s="213"/>
      <c r="X57" s="94" t="s">
        <v>19</v>
      </c>
      <c r="Y57" s="338"/>
    </row>
    <row r="58" spans="1:25" ht="15.75" x14ac:dyDescent="0.25">
      <c r="A58" s="16" t="s">
        <v>26</v>
      </c>
      <c r="B58" s="130">
        <f t="shared" si="4"/>
        <v>7</v>
      </c>
      <c r="C58" s="174">
        <f t="shared" si="5"/>
        <v>8</v>
      </c>
      <c r="D58" s="175">
        <f t="shared" si="6"/>
        <v>2</v>
      </c>
      <c r="E58" s="161" t="s">
        <v>19</v>
      </c>
      <c r="F58" s="116"/>
      <c r="G58" s="94" t="s">
        <v>19</v>
      </c>
      <c r="H58" s="15" t="s">
        <v>19</v>
      </c>
      <c r="I58" s="163"/>
      <c r="J58" s="264"/>
      <c r="K58" s="116"/>
      <c r="L58" s="15" t="s">
        <v>19</v>
      </c>
      <c r="M58" s="90" t="s">
        <v>19</v>
      </c>
      <c r="N58" s="150"/>
      <c r="O58" s="150"/>
      <c r="P58" s="150"/>
      <c r="Q58" s="15" t="s">
        <v>19</v>
      </c>
      <c r="R58" s="198" t="s">
        <v>19</v>
      </c>
      <c r="S58" s="15" t="s">
        <v>19</v>
      </c>
      <c r="T58" s="150"/>
      <c r="U58" s="218" t="s">
        <v>19</v>
      </c>
      <c r="V58" s="116"/>
      <c r="W58" s="213"/>
      <c r="X58" s="198" t="s">
        <v>19</v>
      </c>
      <c r="Y58" s="203" t="s">
        <v>19</v>
      </c>
    </row>
    <row r="59" spans="1:25" ht="15.75" x14ac:dyDescent="0.25">
      <c r="A59" s="16" t="s">
        <v>22</v>
      </c>
      <c r="B59" s="130">
        <f t="shared" si="4"/>
        <v>2</v>
      </c>
      <c r="C59" s="174">
        <f t="shared" si="5"/>
        <v>2</v>
      </c>
      <c r="D59" s="175">
        <f t="shared" si="6"/>
        <v>1</v>
      </c>
      <c r="E59" s="183"/>
      <c r="F59" s="116"/>
      <c r="G59" s="116"/>
      <c r="H59" s="150"/>
      <c r="I59" s="139" t="s">
        <v>19</v>
      </c>
      <c r="J59" s="264"/>
      <c r="K59" s="116"/>
      <c r="L59" s="150"/>
      <c r="M59" s="148"/>
      <c r="N59" s="150"/>
      <c r="O59" s="150"/>
      <c r="P59" s="15" t="s">
        <v>19</v>
      </c>
      <c r="Q59" s="150"/>
      <c r="R59" s="213"/>
      <c r="S59" s="213"/>
      <c r="T59" s="150"/>
      <c r="U59" s="218" t="s">
        <v>19</v>
      </c>
      <c r="V59" s="116"/>
      <c r="W59" s="213"/>
      <c r="X59" s="149"/>
      <c r="Y59" s="203" t="s">
        <v>19</v>
      </c>
    </row>
    <row r="60" spans="1:25" ht="15.75" x14ac:dyDescent="0.25">
      <c r="A60" s="16" t="s">
        <v>24</v>
      </c>
      <c r="B60" s="130">
        <f t="shared" si="4"/>
        <v>9</v>
      </c>
      <c r="C60" s="174">
        <f t="shared" si="5"/>
        <v>11</v>
      </c>
      <c r="D60" s="175">
        <f t="shared" si="6"/>
        <v>3</v>
      </c>
      <c r="E60" s="161" t="s">
        <v>19</v>
      </c>
      <c r="F60" s="94" t="s">
        <v>19</v>
      </c>
      <c r="G60" s="94" t="s">
        <v>19</v>
      </c>
      <c r="H60" s="15" t="s">
        <v>19</v>
      </c>
      <c r="I60" s="139" t="s">
        <v>19</v>
      </c>
      <c r="J60" s="138" t="s">
        <v>19</v>
      </c>
      <c r="K60" s="116"/>
      <c r="L60" s="150"/>
      <c r="M60" s="148"/>
      <c r="N60" s="15" t="s">
        <v>19</v>
      </c>
      <c r="O60" s="15" t="s">
        <v>19</v>
      </c>
      <c r="P60" s="15" t="s">
        <v>19</v>
      </c>
      <c r="Q60" s="15" t="s">
        <v>19</v>
      </c>
      <c r="R60" s="213"/>
      <c r="S60" s="15" t="s">
        <v>19</v>
      </c>
      <c r="T60" s="150"/>
      <c r="U60" s="218" t="s">
        <v>19</v>
      </c>
      <c r="V60" s="94" t="s">
        <v>19</v>
      </c>
      <c r="W60" s="15" t="s">
        <v>19</v>
      </c>
      <c r="X60" s="149"/>
      <c r="Y60" s="203" t="s">
        <v>19</v>
      </c>
    </row>
    <row r="61" spans="1:25" ht="15.75" x14ac:dyDescent="0.25">
      <c r="A61" s="16" t="s">
        <v>95</v>
      </c>
      <c r="B61" s="130">
        <f t="shared" si="4"/>
        <v>3</v>
      </c>
      <c r="C61" s="174">
        <f t="shared" si="5"/>
        <v>3</v>
      </c>
      <c r="D61" s="175">
        <f t="shared" si="6"/>
        <v>0</v>
      </c>
      <c r="E61" s="183"/>
      <c r="F61" s="116"/>
      <c r="G61" s="116"/>
      <c r="H61" s="150"/>
      <c r="I61" s="163"/>
      <c r="J61" s="264"/>
      <c r="K61" s="116"/>
      <c r="L61" s="150"/>
      <c r="M61" s="90" t="s">
        <v>19</v>
      </c>
      <c r="N61" s="150"/>
      <c r="O61" s="150"/>
      <c r="P61" s="150"/>
      <c r="Q61" s="15" t="s">
        <v>19</v>
      </c>
      <c r="R61" s="198" t="s">
        <v>19</v>
      </c>
      <c r="S61" s="213"/>
      <c r="T61" s="150"/>
      <c r="U61" s="218"/>
      <c r="V61" s="116"/>
      <c r="W61" s="213"/>
      <c r="X61" s="149"/>
      <c r="Y61" s="338"/>
    </row>
    <row r="62" spans="1:25" ht="15.75" x14ac:dyDescent="0.25">
      <c r="A62" s="16" t="s">
        <v>70</v>
      </c>
      <c r="B62" s="130">
        <f t="shared" si="4"/>
        <v>3</v>
      </c>
      <c r="C62" s="174">
        <f t="shared" si="5"/>
        <v>3</v>
      </c>
      <c r="D62" s="175">
        <f t="shared" si="6"/>
        <v>0</v>
      </c>
      <c r="E62" s="183"/>
      <c r="F62" s="116"/>
      <c r="G62" s="116"/>
      <c r="H62" s="150"/>
      <c r="I62" s="163"/>
      <c r="J62" s="264"/>
      <c r="K62" s="116"/>
      <c r="L62" s="150"/>
      <c r="M62" s="148"/>
      <c r="N62" s="150"/>
      <c r="O62" s="150"/>
      <c r="P62" s="15" t="s">
        <v>19</v>
      </c>
      <c r="Q62" s="150"/>
      <c r="R62" s="198" t="s">
        <v>19</v>
      </c>
      <c r="S62" s="15" t="s">
        <v>19</v>
      </c>
      <c r="T62" s="150"/>
      <c r="U62" s="218" t="s">
        <v>19</v>
      </c>
      <c r="V62" s="116"/>
      <c r="W62" s="213"/>
      <c r="X62" s="149"/>
      <c r="Y62" s="338"/>
    </row>
    <row r="63" spans="1:25" ht="15.75" x14ac:dyDescent="0.25">
      <c r="A63" s="16" t="s">
        <v>36</v>
      </c>
      <c r="B63" s="130">
        <f t="shared" si="4"/>
        <v>4</v>
      </c>
      <c r="C63" s="174">
        <f t="shared" si="5"/>
        <v>5</v>
      </c>
      <c r="D63" s="175">
        <f t="shared" si="6"/>
        <v>0</v>
      </c>
      <c r="E63" s="161" t="s">
        <v>19</v>
      </c>
      <c r="F63" s="116"/>
      <c r="G63" s="116"/>
      <c r="H63" s="150"/>
      <c r="I63" s="163"/>
      <c r="J63" s="138" t="s">
        <v>19</v>
      </c>
      <c r="K63" s="116"/>
      <c r="L63" s="150"/>
      <c r="M63" s="148"/>
      <c r="N63" s="150"/>
      <c r="O63" s="150"/>
      <c r="P63" s="150"/>
      <c r="Q63" s="15" t="s">
        <v>19</v>
      </c>
      <c r="R63" s="198" t="s">
        <v>19</v>
      </c>
      <c r="S63" s="15" t="s">
        <v>19</v>
      </c>
      <c r="T63" s="150"/>
      <c r="U63" s="218" t="s">
        <v>19</v>
      </c>
      <c r="V63" s="116"/>
      <c r="W63" s="213"/>
      <c r="X63" s="149"/>
      <c r="Y63" s="338"/>
    </row>
    <row r="64" spans="1:25" ht="15.75" x14ac:dyDescent="0.25">
      <c r="A64" s="16" t="s">
        <v>48</v>
      </c>
      <c r="B64" s="130">
        <f t="shared" si="4"/>
        <v>2</v>
      </c>
      <c r="C64" s="174">
        <f t="shared" si="5"/>
        <v>3</v>
      </c>
      <c r="D64" s="175">
        <f t="shared" si="6"/>
        <v>2</v>
      </c>
      <c r="E64" s="183"/>
      <c r="F64" s="94" t="s">
        <v>19</v>
      </c>
      <c r="G64" s="94" t="s">
        <v>19</v>
      </c>
      <c r="H64" s="15" t="s">
        <v>19</v>
      </c>
      <c r="I64" s="163"/>
      <c r="J64" s="264"/>
      <c r="K64" s="116"/>
      <c r="L64" s="150"/>
      <c r="M64" s="148"/>
      <c r="N64" s="150"/>
      <c r="O64" s="150"/>
      <c r="P64" s="150"/>
      <c r="Q64" s="150"/>
      <c r="R64" s="213"/>
      <c r="S64" s="213"/>
      <c r="T64" s="150"/>
      <c r="U64" s="218"/>
      <c r="V64" s="94" t="s">
        <v>19</v>
      </c>
      <c r="W64" s="94" t="s">
        <v>19</v>
      </c>
      <c r="X64" s="149"/>
      <c r="Y64" s="338"/>
    </row>
    <row r="65" spans="1:25" ht="15.75" x14ac:dyDescent="0.25">
      <c r="A65" s="16" t="s">
        <v>64</v>
      </c>
      <c r="B65" s="130">
        <f t="shared" si="4"/>
        <v>14</v>
      </c>
      <c r="C65" s="174">
        <f t="shared" si="5"/>
        <v>10</v>
      </c>
      <c r="D65" s="175">
        <f t="shared" si="6"/>
        <v>4</v>
      </c>
      <c r="E65" s="212"/>
      <c r="F65" s="213"/>
      <c r="G65" s="213"/>
      <c r="H65" s="116"/>
      <c r="I65" s="163"/>
      <c r="J65" s="138" t="s">
        <v>19</v>
      </c>
      <c r="K65" s="94" t="s">
        <v>19</v>
      </c>
      <c r="L65" s="15" t="s">
        <v>19</v>
      </c>
      <c r="M65" s="90" t="s">
        <v>19</v>
      </c>
      <c r="N65" s="15" t="s">
        <v>19</v>
      </c>
      <c r="O65" s="15" t="s">
        <v>19</v>
      </c>
      <c r="P65" s="15" t="s">
        <v>19</v>
      </c>
      <c r="Q65" s="150"/>
      <c r="R65" s="198" t="s">
        <v>19</v>
      </c>
      <c r="S65" s="15" t="s">
        <v>19</v>
      </c>
      <c r="T65" s="15" t="s">
        <v>19</v>
      </c>
      <c r="U65" s="218"/>
      <c r="V65" s="94" t="s">
        <v>19</v>
      </c>
      <c r="W65" s="94" t="s">
        <v>19</v>
      </c>
      <c r="X65" s="198" t="s">
        <v>19</v>
      </c>
      <c r="Y65" s="203" t="s">
        <v>19</v>
      </c>
    </row>
    <row r="66" spans="1:25" ht="15.75" x14ac:dyDescent="0.25">
      <c r="A66" s="16" t="s">
        <v>34</v>
      </c>
      <c r="B66" s="130">
        <f t="shared" si="4"/>
        <v>5</v>
      </c>
      <c r="C66" s="174">
        <f t="shared" si="5"/>
        <v>8</v>
      </c>
      <c r="D66" s="175">
        <f t="shared" si="6"/>
        <v>1</v>
      </c>
      <c r="E66" s="161" t="s">
        <v>19</v>
      </c>
      <c r="F66" s="116"/>
      <c r="G66" s="94" t="s">
        <v>19</v>
      </c>
      <c r="H66" s="15" t="s">
        <v>19</v>
      </c>
      <c r="I66" s="139" t="s">
        <v>19</v>
      </c>
      <c r="J66" s="138" t="s">
        <v>19</v>
      </c>
      <c r="K66" s="116"/>
      <c r="L66" s="15" t="s">
        <v>19</v>
      </c>
      <c r="M66" s="90" t="s">
        <v>19</v>
      </c>
      <c r="N66" s="150"/>
      <c r="O66" s="15" t="s">
        <v>19</v>
      </c>
      <c r="P66" s="150"/>
      <c r="Q66" s="150"/>
      <c r="R66" s="213"/>
      <c r="S66" s="213"/>
      <c r="T66" s="150"/>
      <c r="U66" s="218"/>
      <c r="V66" s="116"/>
      <c r="W66" s="213"/>
      <c r="X66" s="149"/>
      <c r="Y66" s="203" t="s">
        <v>19</v>
      </c>
    </row>
    <row r="67" spans="1:25" ht="15.75" x14ac:dyDescent="0.25">
      <c r="A67" s="16" t="s">
        <v>68</v>
      </c>
      <c r="B67" s="130">
        <f t="shared" ref="B67:B74" si="7">COUNTIF(J67:T67,"x")+COUNTIF(V67:Y67,"x")</f>
        <v>1</v>
      </c>
      <c r="C67" s="174">
        <f t="shared" ref="C67:C74" si="8">COUNTIF(E67:T67,"x")</f>
        <v>1</v>
      </c>
      <c r="D67" s="175">
        <f t="shared" ref="D67:D74" si="9">COUNTIF(V67:Y67,"x")</f>
        <v>0</v>
      </c>
      <c r="E67" s="183"/>
      <c r="F67" s="116"/>
      <c r="G67" s="116"/>
      <c r="H67" s="150"/>
      <c r="I67" s="163"/>
      <c r="J67" s="264"/>
      <c r="K67" s="116"/>
      <c r="L67" s="150"/>
      <c r="M67" s="148"/>
      <c r="N67" s="15" t="s">
        <v>19</v>
      </c>
      <c r="O67" s="150"/>
      <c r="P67" s="150"/>
      <c r="Q67" s="150"/>
      <c r="R67" s="213"/>
      <c r="S67" s="213"/>
      <c r="T67" s="150"/>
      <c r="U67" s="218"/>
      <c r="V67" s="116"/>
      <c r="W67" s="213"/>
      <c r="X67" s="149"/>
      <c r="Y67" s="338"/>
    </row>
    <row r="68" spans="1:25" ht="15.75" x14ac:dyDescent="0.25">
      <c r="A68" s="16" t="s">
        <v>102</v>
      </c>
      <c r="B68" s="130">
        <f t="shared" si="7"/>
        <v>1</v>
      </c>
      <c r="C68" s="174">
        <f t="shared" si="8"/>
        <v>1</v>
      </c>
      <c r="D68" s="175">
        <f t="shared" si="9"/>
        <v>0</v>
      </c>
      <c r="E68" s="183"/>
      <c r="F68" s="116"/>
      <c r="G68" s="116"/>
      <c r="H68" s="150"/>
      <c r="I68" s="163"/>
      <c r="J68" s="264"/>
      <c r="K68" s="116"/>
      <c r="L68" s="150"/>
      <c r="M68" s="148"/>
      <c r="N68" s="148"/>
      <c r="O68" s="150"/>
      <c r="P68" s="150"/>
      <c r="Q68" s="15" t="s">
        <v>19</v>
      </c>
      <c r="R68" s="213"/>
      <c r="S68" s="213"/>
      <c r="T68" s="150"/>
      <c r="U68" s="218"/>
      <c r="V68" s="116"/>
      <c r="W68" s="213"/>
      <c r="X68" s="149"/>
      <c r="Y68" s="338"/>
    </row>
    <row r="69" spans="1:25" ht="15.75" x14ac:dyDescent="0.25">
      <c r="A69" s="16" t="s">
        <v>72</v>
      </c>
      <c r="B69" s="130">
        <f t="shared" si="7"/>
        <v>8</v>
      </c>
      <c r="C69" s="174">
        <f t="shared" si="8"/>
        <v>8</v>
      </c>
      <c r="D69" s="175">
        <f t="shared" si="9"/>
        <v>0</v>
      </c>
      <c r="E69" s="183"/>
      <c r="F69" s="116"/>
      <c r="G69" s="116"/>
      <c r="H69" s="150"/>
      <c r="I69" s="163"/>
      <c r="J69" s="138" t="s">
        <v>19</v>
      </c>
      <c r="K69" s="116"/>
      <c r="L69" s="15" t="s">
        <v>19</v>
      </c>
      <c r="M69" s="90" t="s">
        <v>19</v>
      </c>
      <c r="N69" s="15" t="s">
        <v>19</v>
      </c>
      <c r="O69" s="150"/>
      <c r="P69" s="15" t="s">
        <v>19</v>
      </c>
      <c r="Q69" s="150"/>
      <c r="R69" s="198" t="s">
        <v>19</v>
      </c>
      <c r="S69" s="15" t="s">
        <v>19</v>
      </c>
      <c r="T69" s="15" t="s">
        <v>19</v>
      </c>
      <c r="U69" s="218" t="s">
        <v>19</v>
      </c>
      <c r="V69" s="116"/>
      <c r="W69" s="213"/>
      <c r="X69" s="149"/>
      <c r="Y69" s="338"/>
    </row>
    <row r="70" spans="1:25" ht="15.75" x14ac:dyDescent="0.25">
      <c r="A70" s="16" t="s">
        <v>35</v>
      </c>
      <c r="B70" s="130">
        <f t="shared" si="7"/>
        <v>6</v>
      </c>
      <c r="C70" s="174">
        <f t="shared" si="8"/>
        <v>9</v>
      </c>
      <c r="D70" s="175">
        <f t="shared" si="9"/>
        <v>1</v>
      </c>
      <c r="E70" s="161" t="s">
        <v>19</v>
      </c>
      <c r="F70" s="116"/>
      <c r="G70" s="94" t="s">
        <v>19</v>
      </c>
      <c r="H70" s="15" t="s">
        <v>19</v>
      </c>
      <c r="I70" s="139" t="s">
        <v>19</v>
      </c>
      <c r="J70" s="138" t="s">
        <v>19</v>
      </c>
      <c r="K70" s="148"/>
      <c r="L70" s="198" t="s">
        <v>19</v>
      </c>
      <c r="M70" s="148"/>
      <c r="N70" s="150"/>
      <c r="O70" s="150"/>
      <c r="P70" s="15" t="s">
        <v>19</v>
      </c>
      <c r="Q70" s="15" t="s">
        <v>19</v>
      </c>
      <c r="R70" s="213"/>
      <c r="S70" s="15" t="s">
        <v>19</v>
      </c>
      <c r="T70" s="150"/>
      <c r="U70" s="218"/>
      <c r="V70" s="116"/>
      <c r="W70" s="213"/>
      <c r="X70" s="149"/>
      <c r="Y70" s="203" t="s">
        <v>19</v>
      </c>
    </row>
    <row r="71" spans="1:25" ht="15.75" x14ac:dyDescent="0.25">
      <c r="A71" s="16" t="s">
        <v>112</v>
      </c>
      <c r="B71" s="130">
        <f t="shared" si="7"/>
        <v>1</v>
      </c>
      <c r="C71" s="174">
        <f t="shared" si="8"/>
        <v>0</v>
      </c>
      <c r="D71" s="175">
        <f t="shared" si="9"/>
        <v>1</v>
      </c>
      <c r="E71" s="183"/>
      <c r="F71" s="116"/>
      <c r="G71" s="116"/>
      <c r="H71" s="116"/>
      <c r="I71" s="116"/>
      <c r="J71" s="264"/>
      <c r="K71" s="148"/>
      <c r="L71" s="148"/>
      <c r="M71" s="148"/>
      <c r="N71" s="148"/>
      <c r="O71" s="148"/>
      <c r="P71" s="148"/>
      <c r="Q71" s="148"/>
      <c r="R71" s="148"/>
      <c r="S71" s="148"/>
      <c r="T71" s="150"/>
      <c r="U71" s="218"/>
      <c r="V71" s="116"/>
      <c r="W71" s="213"/>
      <c r="X71" s="90" t="s">
        <v>19</v>
      </c>
      <c r="Y71" s="336"/>
    </row>
    <row r="72" spans="1:25" ht="15.75" x14ac:dyDescent="0.25">
      <c r="A72" s="16" t="s">
        <v>42</v>
      </c>
      <c r="B72" s="130">
        <f t="shared" si="7"/>
        <v>0</v>
      </c>
      <c r="C72" s="174">
        <f t="shared" si="8"/>
        <v>1</v>
      </c>
      <c r="D72" s="175">
        <f t="shared" si="9"/>
        <v>0</v>
      </c>
      <c r="E72" s="183"/>
      <c r="F72" s="116"/>
      <c r="G72" s="116"/>
      <c r="H72" s="150"/>
      <c r="I72" s="139" t="s">
        <v>19</v>
      </c>
      <c r="J72" s="264"/>
      <c r="K72" s="148"/>
      <c r="L72" s="213"/>
      <c r="M72" s="148"/>
      <c r="N72" s="150"/>
      <c r="O72" s="150"/>
      <c r="P72" s="150"/>
      <c r="Q72" s="150"/>
      <c r="R72" s="213"/>
      <c r="S72" s="213"/>
      <c r="T72" s="150"/>
      <c r="U72" s="218"/>
      <c r="V72" s="116"/>
      <c r="W72" s="213"/>
      <c r="X72" s="149"/>
      <c r="Y72" s="337"/>
    </row>
    <row r="73" spans="1:25" ht="15.75" x14ac:dyDescent="0.25">
      <c r="A73" s="16" t="s">
        <v>49</v>
      </c>
      <c r="B73" s="130">
        <f t="shared" si="7"/>
        <v>0</v>
      </c>
      <c r="C73" s="174">
        <f t="shared" si="8"/>
        <v>2</v>
      </c>
      <c r="D73" s="175">
        <f t="shared" si="9"/>
        <v>0</v>
      </c>
      <c r="E73" s="264"/>
      <c r="F73" s="148"/>
      <c r="G73" s="90" t="s">
        <v>19</v>
      </c>
      <c r="H73" s="198" t="s">
        <v>19</v>
      </c>
      <c r="I73" s="265"/>
      <c r="J73" s="264"/>
      <c r="K73" s="148"/>
      <c r="L73" s="148"/>
      <c r="M73" s="148"/>
      <c r="N73" s="148"/>
      <c r="O73" s="148"/>
      <c r="P73" s="148"/>
      <c r="Q73" s="148"/>
      <c r="R73" s="213"/>
      <c r="S73" s="213"/>
      <c r="T73" s="148"/>
      <c r="U73" s="214"/>
      <c r="V73" s="148"/>
      <c r="W73" s="213"/>
      <c r="X73" s="149"/>
      <c r="Y73" s="336"/>
    </row>
    <row r="74" spans="1:25" ht="16.5" thickBot="1" x14ac:dyDescent="0.3">
      <c r="A74" s="141" t="s">
        <v>93</v>
      </c>
      <c r="B74" s="130">
        <f t="shared" si="7"/>
        <v>2</v>
      </c>
      <c r="C74" s="174">
        <f t="shared" si="8"/>
        <v>2</v>
      </c>
      <c r="D74" s="175">
        <f t="shared" si="9"/>
        <v>0</v>
      </c>
      <c r="E74" s="282"/>
      <c r="F74" s="171"/>
      <c r="G74" s="171"/>
      <c r="H74" s="172"/>
      <c r="I74" s="192"/>
      <c r="J74" s="282"/>
      <c r="K74" s="171"/>
      <c r="L74" s="171"/>
      <c r="M74" s="197" t="s">
        <v>19</v>
      </c>
      <c r="N74" s="171"/>
      <c r="O74" s="197" t="s">
        <v>19</v>
      </c>
      <c r="P74" s="171"/>
      <c r="Q74" s="171"/>
      <c r="R74" s="149"/>
      <c r="S74" s="213"/>
      <c r="T74" s="171"/>
      <c r="U74" s="217" t="s">
        <v>19</v>
      </c>
      <c r="V74" s="171"/>
      <c r="W74" s="213"/>
      <c r="X74" s="149"/>
      <c r="Y74" s="337"/>
    </row>
    <row r="75" spans="1:25" ht="16.5" thickBot="1" x14ac:dyDescent="0.3">
      <c r="A75" s="426" t="s">
        <v>16</v>
      </c>
      <c r="B75" s="427"/>
      <c r="C75" s="427"/>
      <c r="D75" s="428"/>
      <c r="E75" s="178">
        <f t="shared" ref="E75:Y75" si="10">COUNTIF(E76:E114,"x")</f>
        <v>9</v>
      </c>
      <c r="F75" s="82">
        <f t="shared" si="10"/>
        <v>4</v>
      </c>
      <c r="G75" s="82">
        <f t="shared" si="10"/>
        <v>7</v>
      </c>
      <c r="H75" s="82">
        <f t="shared" si="10"/>
        <v>6</v>
      </c>
      <c r="I75" s="180">
        <f t="shared" si="10"/>
        <v>8</v>
      </c>
      <c r="J75" s="178">
        <f t="shared" si="10"/>
        <v>19</v>
      </c>
      <c r="K75" s="82">
        <f t="shared" si="10"/>
        <v>4</v>
      </c>
      <c r="L75" s="82">
        <f t="shared" si="10"/>
        <v>14</v>
      </c>
      <c r="M75" s="82">
        <f t="shared" si="10"/>
        <v>11</v>
      </c>
      <c r="N75" s="82">
        <f t="shared" si="10"/>
        <v>6</v>
      </c>
      <c r="O75" s="82">
        <f t="shared" si="10"/>
        <v>16</v>
      </c>
      <c r="P75" s="82">
        <f t="shared" si="10"/>
        <v>10</v>
      </c>
      <c r="Q75" s="82">
        <f t="shared" si="10"/>
        <v>12</v>
      </c>
      <c r="R75" s="82">
        <f t="shared" si="10"/>
        <v>14</v>
      </c>
      <c r="S75" s="82">
        <f t="shared" si="10"/>
        <v>7</v>
      </c>
      <c r="T75" s="82">
        <f t="shared" si="10"/>
        <v>2</v>
      </c>
      <c r="U75" s="83">
        <f t="shared" si="10"/>
        <v>23</v>
      </c>
      <c r="V75" s="82">
        <f t="shared" si="10"/>
        <v>5</v>
      </c>
      <c r="W75" s="82">
        <f t="shared" si="10"/>
        <v>8</v>
      </c>
      <c r="X75" s="82">
        <f t="shared" si="10"/>
        <v>7</v>
      </c>
      <c r="Y75" s="180">
        <f t="shared" si="10"/>
        <v>9</v>
      </c>
    </row>
    <row r="76" spans="1:25" ht="15.75" x14ac:dyDescent="0.25">
      <c r="A76" s="328" t="s">
        <v>105</v>
      </c>
      <c r="B76" s="379">
        <f t="shared" ref="B76:B115" si="11">COUNTIF(J76:T76,"x")+COUNTIF(V76:Y76,"x")</f>
        <v>1</v>
      </c>
      <c r="C76" s="330">
        <f t="shared" ref="C76:C115" si="12">COUNTIF(E76:T76,"x")</f>
        <v>1</v>
      </c>
      <c r="D76" s="380">
        <f t="shared" ref="D76:D115" si="13">COUNTIF(V76:Y76,"x")</f>
        <v>0</v>
      </c>
      <c r="E76" s="117"/>
      <c r="F76" s="117"/>
      <c r="G76" s="117"/>
      <c r="H76" s="117"/>
      <c r="I76" s="173"/>
      <c r="J76" s="258"/>
      <c r="K76" s="117"/>
      <c r="L76" s="258"/>
      <c r="M76" s="258"/>
      <c r="N76" s="258"/>
      <c r="O76" s="258"/>
      <c r="P76" s="258"/>
      <c r="Q76" s="258"/>
      <c r="R76" s="167" t="s">
        <v>19</v>
      </c>
      <c r="S76" s="258"/>
      <c r="T76" s="258"/>
      <c r="U76" s="216"/>
      <c r="V76" s="117"/>
      <c r="W76" s="117"/>
      <c r="X76" s="258"/>
      <c r="Y76" s="85"/>
    </row>
    <row r="77" spans="1:25" ht="15.75" x14ac:dyDescent="0.25">
      <c r="A77" s="84" t="s">
        <v>89</v>
      </c>
      <c r="B77" s="131">
        <f t="shared" si="11"/>
        <v>3</v>
      </c>
      <c r="C77" s="79">
        <f t="shared" si="12"/>
        <v>3</v>
      </c>
      <c r="D77" s="381">
        <f t="shared" si="13"/>
        <v>0</v>
      </c>
      <c r="E77" s="117"/>
      <c r="F77" s="117"/>
      <c r="G77" s="117"/>
      <c r="H77" s="117"/>
      <c r="I77" s="173"/>
      <c r="J77" s="258"/>
      <c r="K77" s="117"/>
      <c r="L77" s="258"/>
      <c r="M77" s="71" t="s">
        <v>19</v>
      </c>
      <c r="N77" s="258"/>
      <c r="O77" s="71" t="s">
        <v>19</v>
      </c>
      <c r="P77" s="258"/>
      <c r="Q77" s="258"/>
      <c r="R77" s="167" t="s">
        <v>19</v>
      </c>
      <c r="S77" s="258"/>
      <c r="T77" s="258"/>
      <c r="U77" s="216"/>
      <c r="V77" s="117"/>
      <c r="W77" s="117"/>
      <c r="X77" s="258"/>
      <c r="Y77" s="85"/>
    </row>
    <row r="78" spans="1:25" ht="15.75" x14ac:dyDescent="0.25">
      <c r="A78" s="84" t="s">
        <v>88</v>
      </c>
      <c r="B78" s="131">
        <f t="shared" si="11"/>
        <v>3</v>
      </c>
      <c r="C78" s="79">
        <f t="shared" si="12"/>
        <v>3</v>
      </c>
      <c r="D78" s="381">
        <f t="shared" si="13"/>
        <v>0</v>
      </c>
      <c r="E78" s="117"/>
      <c r="F78" s="117"/>
      <c r="G78" s="117"/>
      <c r="H78" s="117"/>
      <c r="I78" s="173"/>
      <c r="J78" s="258"/>
      <c r="K78" s="117"/>
      <c r="L78" s="167" t="s">
        <v>19</v>
      </c>
      <c r="M78" s="117"/>
      <c r="N78" s="258"/>
      <c r="O78" s="71" t="s">
        <v>19</v>
      </c>
      <c r="P78" s="258"/>
      <c r="Q78" s="258"/>
      <c r="R78" s="167" t="s">
        <v>19</v>
      </c>
      <c r="S78" s="258"/>
      <c r="T78" s="258"/>
      <c r="U78" s="216"/>
      <c r="V78" s="117"/>
      <c r="W78" s="117"/>
      <c r="X78" s="258"/>
      <c r="Y78" s="85"/>
    </row>
    <row r="79" spans="1:25" ht="15.75" x14ac:dyDescent="0.25">
      <c r="A79" s="84" t="s">
        <v>66</v>
      </c>
      <c r="B79" s="131">
        <f t="shared" si="11"/>
        <v>6</v>
      </c>
      <c r="C79" s="79">
        <f t="shared" si="12"/>
        <v>6</v>
      </c>
      <c r="D79" s="381">
        <f t="shared" si="13"/>
        <v>0</v>
      </c>
      <c r="E79" s="117"/>
      <c r="F79" s="117"/>
      <c r="G79" s="117"/>
      <c r="H79" s="117"/>
      <c r="I79" s="173"/>
      <c r="J79" s="167" t="s">
        <v>19</v>
      </c>
      <c r="K79" s="71" t="s">
        <v>19</v>
      </c>
      <c r="L79" s="258"/>
      <c r="M79" s="117"/>
      <c r="N79" s="167" t="s">
        <v>19</v>
      </c>
      <c r="O79" s="117"/>
      <c r="P79" s="167" t="s">
        <v>19</v>
      </c>
      <c r="Q79" s="167" t="s">
        <v>19</v>
      </c>
      <c r="R79" s="228"/>
      <c r="S79" s="258"/>
      <c r="T79" s="167" t="s">
        <v>19</v>
      </c>
      <c r="U79" s="216" t="s">
        <v>19</v>
      </c>
      <c r="V79" s="117"/>
      <c r="W79" s="117"/>
      <c r="X79" s="258"/>
      <c r="Y79" s="85"/>
    </row>
    <row r="80" spans="1:25" ht="15.75" x14ac:dyDescent="0.25">
      <c r="A80" s="84" t="s">
        <v>71</v>
      </c>
      <c r="B80" s="131">
        <f t="shared" si="11"/>
        <v>5</v>
      </c>
      <c r="C80" s="79">
        <f t="shared" si="12"/>
        <v>5</v>
      </c>
      <c r="D80" s="381">
        <f t="shared" si="13"/>
        <v>0</v>
      </c>
      <c r="E80" s="117"/>
      <c r="F80" s="117"/>
      <c r="G80" s="117"/>
      <c r="H80" s="117"/>
      <c r="I80" s="173"/>
      <c r="J80" s="167" t="s">
        <v>19</v>
      </c>
      <c r="K80" s="71" t="s">
        <v>19</v>
      </c>
      <c r="L80" s="258"/>
      <c r="M80" s="71" t="s">
        <v>19</v>
      </c>
      <c r="N80" s="167" t="s">
        <v>19</v>
      </c>
      <c r="O80" s="117"/>
      <c r="P80" s="167" t="s">
        <v>19</v>
      </c>
      <c r="Q80" s="258"/>
      <c r="R80" s="228"/>
      <c r="S80" s="258"/>
      <c r="T80" s="258"/>
      <c r="U80" s="216" t="s">
        <v>19</v>
      </c>
      <c r="V80" s="117"/>
      <c r="W80" s="117"/>
      <c r="X80" s="258"/>
      <c r="Y80" s="85"/>
    </row>
    <row r="81" spans="1:25" ht="15.75" x14ac:dyDescent="0.25">
      <c r="A81" s="84" t="s">
        <v>90</v>
      </c>
      <c r="B81" s="131">
        <f t="shared" si="11"/>
        <v>1</v>
      </c>
      <c r="C81" s="79">
        <f t="shared" si="12"/>
        <v>1</v>
      </c>
      <c r="D81" s="381">
        <f t="shared" si="13"/>
        <v>0</v>
      </c>
      <c r="E81" s="117"/>
      <c r="F81" s="117"/>
      <c r="G81" s="117"/>
      <c r="H81" s="117"/>
      <c r="I81" s="173"/>
      <c r="J81" s="258"/>
      <c r="K81" s="117"/>
      <c r="L81" s="258"/>
      <c r="M81" s="71" t="s">
        <v>19</v>
      </c>
      <c r="N81" s="71"/>
      <c r="O81" s="117"/>
      <c r="P81" s="258"/>
      <c r="Q81" s="258"/>
      <c r="R81" s="228"/>
      <c r="S81" s="258"/>
      <c r="T81" s="258"/>
      <c r="U81" s="216"/>
      <c r="V81" s="117"/>
      <c r="W81" s="117"/>
      <c r="X81" s="258"/>
      <c r="Y81" s="85"/>
    </row>
    <row r="82" spans="1:25" ht="15.75" x14ac:dyDescent="0.25">
      <c r="A82" s="84" t="s">
        <v>73</v>
      </c>
      <c r="B82" s="131">
        <f t="shared" si="11"/>
        <v>4</v>
      </c>
      <c r="C82" s="79">
        <f t="shared" si="12"/>
        <v>4</v>
      </c>
      <c r="D82" s="381">
        <f t="shared" si="13"/>
        <v>0</v>
      </c>
      <c r="E82" s="117"/>
      <c r="F82" s="117"/>
      <c r="G82" s="117"/>
      <c r="H82" s="117"/>
      <c r="I82" s="173"/>
      <c r="J82" s="167" t="s">
        <v>19</v>
      </c>
      <c r="K82" s="117"/>
      <c r="L82" s="167" t="s">
        <v>19</v>
      </c>
      <c r="M82" s="117"/>
      <c r="N82" s="117"/>
      <c r="O82" s="71" t="s">
        <v>19</v>
      </c>
      <c r="P82" s="167" t="s">
        <v>19</v>
      </c>
      <c r="Q82" s="258"/>
      <c r="R82" s="228"/>
      <c r="S82" s="258"/>
      <c r="T82" s="258"/>
      <c r="U82" s="216"/>
      <c r="V82" s="117"/>
      <c r="W82" s="117"/>
      <c r="X82" s="258"/>
      <c r="Y82" s="85"/>
    </row>
    <row r="83" spans="1:25" ht="15.75" x14ac:dyDescent="0.25">
      <c r="A83" s="84" t="s">
        <v>91</v>
      </c>
      <c r="B83" s="131">
        <f t="shared" si="11"/>
        <v>5</v>
      </c>
      <c r="C83" s="79">
        <f t="shared" si="12"/>
        <v>3</v>
      </c>
      <c r="D83" s="381">
        <f t="shared" si="13"/>
        <v>2</v>
      </c>
      <c r="E83" s="117"/>
      <c r="F83" s="117"/>
      <c r="G83" s="117"/>
      <c r="H83" s="117"/>
      <c r="I83" s="173"/>
      <c r="J83" s="258"/>
      <c r="K83" s="117"/>
      <c r="L83" s="258"/>
      <c r="M83" s="71" t="s">
        <v>19</v>
      </c>
      <c r="N83" s="117"/>
      <c r="O83" s="117"/>
      <c r="P83" s="258"/>
      <c r="Q83" s="167" t="s">
        <v>19</v>
      </c>
      <c r="R83" s="228"/>
      <c r="S83" s="258"/>
      <c r="T83" s="167" t="s">
        <v>19</v>
      </c>
      <c r="U83" s="216" t="s">
        <v>19</v>
      </c>
      <c r="V83" s="71" t="s">
        <v>19</v>
      </c>
      <c r="W83" s="71" t="s">
        <v>19</v>
      </c>
      <c r="X83" s="258"/>
      <c r="Y83" s="85"/>
    </row>
    <row r="84" spans="1:25" ht="15.75" x14ac:dyDescent="0.25">
      <c r="A84" s="84" t="s">
        <v>76</v>
      </c>
      <c r="B84" s="131">
        <f t="shared" si="11"/>
        <v>1</v>
      </c>
      <c r="C84" s="79">
        <f t="shared" si="12"/>
        <v>1</v>
      </c>
      <c r="D84" s="381">
        <f t="shared" si="13"/>
        <v>0</v>
      </c>
      <c r="E84" s="117"/>
      <c r="F84" s="117"/>
      <c r="G84" s="117"/>
      <c r="H84" s="117"/>
      <c r="I84" s="173"/>
      <c r="J84" s="167" t="s">
        <v>19</v>
      </c>
      <c r="K84" s="117"/>
      <c r="L84" s="258"/>
      <c r="M84" s="117"/>
      <c r="N84" s="117"/>
      <c r="O84" s="117"/>
      <c r="P84" s="258"/>
      <c r="Q84" s="258"/>
      <c r="R84" s="228"/>
      <c r="S84" s="258"/>
      <c r="T84" s="258"/>
      <c r="U84" s="216"/>
      <c r="V84" s="117"/>
      <c r="W84" s="117"/>
      <c r="X84" s="258"/>
      <c r="Y84" s="85"/>
    </row>
    <row r="85" spans="1:25" ht="15.75" x14ac:dyDescent="0.25">
      <c r="A85" s="84" t="s">
        <v>30</v>
      </c>
      <c r="B85" s="131">
        <f t="shared" si="11"/>
        <v>12</v>
      </c>
      <c r="C85" s="79">
        <f t="shared" si="12"/>
        <v>13</v>
      </c>
      <c r="D85" s="381">
        <f t="shared" si="13"/>
        <v>4</v>
      </c>
      <c r="E85" s="71" t="s">
        <v>19</v>
      </c>
      <c r="F85" s="71" t="s">
        <v>19</v>
      </c>
      <c r="G85" s="71" t="s">
        <v>19</v>
      </c>
      <c r="H85" s="71" t="s">
        <v>19</v>
      </c>
      <c r="I85" s="147" t="s">
        <v>19</v>
      </c>
      <c r="J85" s="167" t="s">
        <v>19</v>
      </c>
      <c r="K85" s="71" t="s">
        <v>19</v>
      </c>
      <c r="L85" s="167" t="s">
        <v>19</v>
      </c>
      <c r="M85" s="71" t="s">
        <v>19</v>
      </c>
      <c r="N85" s="258"/>
      <c r="O85" s="71" t="s">
        <v>19</v>
      </c>
      <c r="P85" s="258"/>
      <c r="Q85" s="167" t="s">
        <v>19</v>
      </c>
      <c r="R85" s="167" t="s">
        <v>19</v>
      </c>
      <c r="S85" s="167" t="s">
        <v>19</v>
      </c>
      <c r="T85" s="258"/>
      <c r="U85" s="216" t="s">
        <v>19</v>
      </c>
      <c r="V85" s="71" t="s">
        <v>19</v>
      </c>
      <c r="W85" s="71" t="s">
        <v>19</v>
      </c>
      <c r="X85" s="71" t="s">
        <v>19</v>
      </c>
      <c r="Y85" s="147" t="s">
        <v>19</v>
      </c>
    </row>
    <row r="86" spans="1:25" ht="15.75" x14ac:dyDescent="0.25">
      <c r="A86" s="84" t="s">
        <v>77</v>
      </c>
      <c r="B86" s="131">
        <f t="shared" si="11"/>
        <v>2</v>
      </c>
      <c r="C86" s="79">
        <f t="shared" si="12"/>
        <v>2</v>
      </c>
      <c r="D86" s="381">
        <f t="shared" si="13"/>
        <v>0</v>
      </c>
      <c r="E86" s="117"/>
      <c r="F86" s="117"/>
      <c r="G86" s="117"/>
      <c r="H86" s="117"/>
      <c r="I86" s="173"/>
      <c r="J86" s="258"/>
      <c r="K86" s="117"/>
      <c r="L86" s="167" t="s">
        <v>19</v>
      </c>
      <c r="M86" s="117"/>
      <c r="N86" s="258"/>
      <c r="O86" s="71" t="s">
        <v>19</v>
      </c>
      <c r="P86" s="258"/>
      <c r="Q86" s="258"/>
      <c r="R86" s="228"/>
      <c r="S86" s="258"/>
      <c r="T86" s="258"/>
      <c r="U86" s="216" t="s">
        <v>19</v>
      </c>
      <c r="V86" s="117"/>
      <c r="W86" s="117"/>
      <c r="X86" s="258"/>
      <c r="Y86" s="85"/>
    </row>
    <row r="87" spans="1:25" ht="15.75" x14ac:dyDescent="0.25">
      <c r="A87" s="84" t="s">
        <v>63</v>
      </c>
      <c r="B87" s="131">
        <f t="shared" si="11"/>
        <v>5</v>
      </c>
      <c r="C87" s="79">
        <f t="shared" si="12"/>
        <v>5</v>
      </c>
      <c r="D87" s="381">
        <f t="shared" si="13"/>
        <v>0</v>
      </c>
      <c r="E87" s="117"/>
      <c r="F87" s="117"/>
      <c r="G87" s="117"/>
      <c r="H87" s="117"/>
      <c r="I87" s="173"/>
      <c r="J87" s="167" t="s">
        <v>19</v>
      </c>
      <c r="K87" s="71" t="s">
        <v>19</v>
      </c>
      <c r="L87" s="258"/>
      <c r="M87" s="71" t="s">
        <v>19</v>
      </c>
      <c r="N87" s="167" t="s">
        <v>19</v>
      </c>
      <c r="O87" s="117"/>
      <c r="P87" s="258"/>
      <c r="Q87" s="258"/>
      <c r="R87" s="167" t="s">
        <v>19</v>
      </c>
      <c r="S87" s="258"/>
      <c r="T87" s="258"/>
      <c r="U87" s="216" t="s">
        <v>19</v>
      </c>
      <c r="V87" s="117"/>
      <c r="W87" s="117"/>
      <c r="X87" s="258"/>
      <c r="Y87" s="85"/>
    </row>
    <row r="88" spans="1:25" ht="15.75" x14ac:dyDescent="0.25">
      <c r="A88" s="84" t="s">
        <v>79</v>
      </c>
      <c r="B88" s="131">
        <f t="shared" si="11"/>
        <v>5</v>
      </c>
      <c r="C88" s="79">
        <f t="shared" si="12"/>
        <v>4</v>
      </c>
      <c r="D88" s="381">
        <f t="shared" si="13"/>
        <v>1</v>
      </c>
      <c r="E88" s="117"/>
      <c r="F88" s="117"/>
      <c r="G88" s="117"/>
      <c r="H88" s="117"/>
      <c r="I88" s="173"/>
      <c r="J88" s="167" t="s">
        <v>19</v>
      </c>
      <c r="K88" s="117"/>
      <c r="L88" s="167" t="s">
        <v>19</v>
      </c>
      <c r="M88" s="117"/>
      <c r="N88" s="258"/>
      <c r="O88" s="71" t="s">
        <v>19</v>
      </c>
      <c r="P88" s="258"/>
      <c r="Q88" s="167" t="s">
        <v>19</v>
      </c>
      <c r="R88" s="228"/>
      <c r="S88" s="258"/>
      <c r="T88" s="258"/>
      <c r="U88" s="216"/>
      <c r="V88" s="117"/>
      <c r="W88" s="117"/>
      <c r="X88" s="71" t="s">
        <v>19</v>
      </c>
      <c r="Y88" s="85"/>
    </row>
    <row r="89" spans="1:25" ht="15.75" x14ac:dyDescent="0.25">
      <c r="A89" s="84" t="s">
        <v>31</v>
      </c>
      <c r="B89" s="131">
        <f t="shared" si="11"/>
        <v>7</v>
      </c>
      <c r="C89" s="79">
        <f t="shared" si="12"/>
        <v>8</v>
      </c>
      <c r="D89" s="381">
        <f t="shared" si="13"/>
        <v>2</v>
      </c>
      <c r="E89" s="117"/>
      <c r="F89" s="117"/>
      <c r="G89" s="71" t="s">
        <v>19</v>
      </c>
      <c r="H89" s="71" t="s">
        <v>19</v>
      </c>
      <c r="I89" s="147" t="s">
        <v>19</v>
      </c>
      <c r="J89" s="167" t="s">
        <v>19</v>
      </c>
      <c r="K89" s="117"/>
      <c r="L89" s="167" t="s">
        <v>19</v>
      </c>
      <c r="M89" s="71" t="s">
        <v>19</v>
      </c>
      <c r="N89" s="258"/>
      <c r="O89" s="71" t="s">
        <v>19</v>
      </c>
      <c r="P89" s="258"/>
      <c r="Q89" s="258"/>
      <c r="R89" s="167" t="s">
        <v>19</v>
      </c>
      <c r="S89" s="258"/>
      <c r="T89" s="258"/>
      <c r="U89" s="216" t="s">
        <v>19</v>
      </c>
      <c r="V89" s="117"/>
      <c r="W89" s="117"/>
      <c r="X89" s="71" t="s">
        <v>19</v>
      </c>
      <c r="Y89" s="147" t="s">
        <v>19</v>
      </c>
    </row>
    <row r="90" spans="1:25" ht="15.75" x14ac:dyDescent="0.25">
      <c r="A90" s="84" t="s">
        <v>32</v>
      </c>
      <c r="B90" s="131">
        <f t="shared" si="11"/>
        <v>3</v>
      </c>
      <c r="C90" s="79">
        <f t="shared" si="12"/>
        <v>4</v>
      </c>
      <c r="D90" s="381">
        <f t="shared" si="13"/>
        <v>0</v>
      </c>
      <c r="E90" s="117"/>
      <c r="F90" s="71" t="s">
        <v>19</v>
      </c>
      <c r="G90" s="117"/>
      <c r="H90" s="117"/>
      <c r="I90" s="173"/>
      <c r="J90" s="167" t="s">
        <v>19</v>
      </c>
      <c r="K90" s="117"/>
      <c r="L90" s="258"/>
      <c r="M90" s="117"/>
      <c r="N90" s="167" t="s">
        <v>19</v>
      </c>
      <c r="O90" s="117"/>
      <c r="P90" s="167" t="s">
        <v>19</v>
      </c>
      <c r="Q90" s="258"/>
      <c r="R90" s="228"/>
      <c r="S90" s="258"/>
      <c r="T90" s="258"/>
      <c r="U90" s="216" t="s">
        <v>19</v>
      </c>
      <c r="V90" s="117"/>
      <c r="W90" s="117"/>
      <c r="X90" s="258"/>
      <c r="Y90" s="85"/>
    </row>
    <row r="91" spans="1:25" ht="15.75" x14ac:dyDescent="0.25">
      <c r="A91" s="84" t="s">
        <v>82</v>
      </c>
      <c r="B91" s="131">
        <f t="shared" si="11"/>
        <v>3</v>
      </c>
      <c r="C91" s="79">
        <f t="shared" si="12"/>
        <v>3</v>
      </c>
      <c r="D91" s="381">
        <f t="shared" si="13"/>
        <v>0</v>
      </c>
      <c r="E91" s="117"/>
      <c r="F91" s="117"/>
      <c r="G91" s="117"/>
      <c r="H91" s="117"/>
      <c r="I91" s="173"/>
      <c r="J91" s="167" t="s">
        <v>19</v>
      </c>
      <c r="K91" s="117"/>
      <c r="L91" s="258"/>
      <c r="M91" s="117"/>
      <c r="N91" s="258"/>
      <c r="O91" s="71" t="s">
        <v>19</v>
      </c>
      <c r="P91" s="258"/>
      <c r="Q91" s="258"/>
      <c r="R91" s="167" t="s">
        <v>19</v>
      </c>
      <c r="S91" s="258"/>
      <c r="T91" s="258"/>
      <c r="U91" s="216" t="s">
        <v>19</v>
      </c>
      <c r="V91" s="117"/>
      <c r="W91" s="117"/>
      <c r="X91" s="258"/>
      <c r="Y91" s="85"/>
    </row>
    <row r="92" spans="1:25" ht="15.75" x14ac:dyDescent="0.25">
      <c r="A92" s="84" t="s">
        <v>114</v>
      </c>
      <c r="B92" s="131">
        <f t="shared" si="11"/>
        <v>3</v>
      </c>
      <c r="C92" s="79">
        <f t="shared" ref="C92" si="14">COUNTIF(E92:T92,"x")</f>
        <v>0</v>
      </c>
      <c r="D92" s="381">
        <f t="shared" si="13"/>
        <v>3</v>
      </c>
      <c r="E92" s="117"/>
      <c r="F92" s="117"/>
      <c r="G92" s="117"/>
      <c r="H92" s="117"/>
      <c r="I92" s="173"/>
      <c r="J92" s="258"/>
      <c r="K92" s="117"/>
      <c r="L92" s="258"/>
      <c r="M92" s="117"/>
      <c r="N92" s="258"/>
      <c r="O92" s="258"/>
      <c r="P92" s="258"/>
      <c r="Q92" s="258"/>
      <c r="R92" s="258"/>
      <c r="S92" s="258"/>
      <c r="T92" s="258"/>
      <c r="U92" s="216" t="s">
        <v>19</v>
      </c>
      <c r="V92" s="71" t="s">
        <v>19</v>
      </c>
      <c r="W92" s="71" t="s">
        <v>19</v>
      </c>
      <c r="X92" s="258"/>
      <c r="Y92" s="147" t="s">
        <v>19</v>
      </c>
    </row>
    <row r="93" spans="1:25" ht="15.75" x14ac:dyDescent="0.25">
      <c r="A93" s="16" t="s">
        <v>37</v>
      </c>
      <c r="B93" s="131">
        <f t="shared" si="11"/>
        <v>2</v>
      </c>
      <c r="C93" s="79">
        <f t="shared" si="12"/>
        <v>7</v>
      </c>
      <c r="D93" s="381">
        <f t="shared" si="13"/>
        <v>0</v>
      </c>
      <c r="E93" s="71" t="s">
        <v>19</v>
      </c>
      <c r="F93" s="90" t="s">
        <v>19</v>
      </c>
      <c r="G93" s="71" t="s">
        <v>19</v>
      </c>
      <c r="H93" s="71" t="s">
        <v>19</v>
      </c>
      <c r="I93" s="147" t="s">
        <v>19</v>
      </c>
      <c r="J93" s="198" t="s">
        <v>19</v>
      </c>
      <c r="K93" s="117"/>
      <c r="L93" s="167" t="s">
        <v>19</v>
      </c>
      <c r="M93" s="118"/>
      <c r="N93" s="258"/>
      <c r="O93" s="117"/>
      <c r="P93" s="258"/>
      <c r="Q93" s="258"/>
      <c r="R93" s="228"/>
      <c r="S93" s="258"/>
      <c r="T93" s="258"/>
      <c r="U93" s="216" t="s">
        <v>19</v>
      </c>
      <c r="V93" s="117"/>
      <c r="W93" s="118"/>
      <c r="X93" s="258"/>
      <c r="Y93" s="85"/>
    </row>
    <row r="94" spans="1:25" ht="15.75" x14ac:dyDescent="0.25">
      <c r="A94" s="16" t="s">
        <v>84</v>
      </c>
      <c r="B94" s="131">
        <f t="shared" si="11"/>
        <v>8</v>
      </c>
      <c r="C94" s="79">
        <f t="shared" si="12"/>
        <v>4</v>
      </c>
      <c r="D94" s="381">
        <f t="shared" si="13"/>
        <v>4</v>
      </c>
      <c r="E94" s="117"/>
      <c r="F94" s="118"/>
      <c r="G94" s="117"/>
      <c r="H94" s="117"/>
      <c r="I94" s="173"/>
      <c r="J94" s="198" t="s">
        <v>19</v>
      </c>
      <c r="K94" s="117"/>
      <c r="L94" s="167" t="s">
        <v>19</v>
      </c>
      <c r="M94" s="117"/>
      <c r="N94" s="258"/>
      <c r="O94" s="71" t="s">
        <v>19</v>
      </c>
      <c r="P94" s="258"/>
      <c r="Q94" s="258"/>
      <c r="R94" s="167" t="s">
        <v>19</v>
      </c>
      <c r="S94" s="258"/>
      <c r="T94" s="258"/>
      <c r="U94" s="216"/>
      <c r="V94" s="71" t="s">
        <v>19</v>
      </c>
      <c r="W94" s="90" t="s">
        <v>19</v>
      </c>
      <c r="X94" s="71" t="s">
        <v>19</v>
      </c>
      <c r="Y94" s="147" t="s">
        <v>19</v>
      </c>
    </row>
    <row r="95" spans="1:25" ht="15.75" x14ac:dyDescent="0.25">
      <c r="A95" s="16" t="s">
        <v>116</v>
      </c>
      <c r="B95" s="131">
        <f t="shared" si="11"/>
        <v>1</v>
      </c>
      <c r="C95" s="79">
        <f t="shared" ref="C95" si="15">COUNTIF(E95:T95,"x")</f>
        <v>0</v>
      </c>
      <c r="D95" s="381">
        <f t="shared" si="13"/>
        <v>1</v>
      </c>
      <c r="E95" s="117"/>
      <c r="F95" s="118"/>
      <c r="G95" s="117"/>
      <c r="H95" s="117"/>
      <c r="I95" s="173"/>
      <c r="J95" s="258"/>
      <c r="K95" s="117"/>
      <c r="L95" s="258"/>
      <c r="M95" s="117"/>
      <c r="N95" s="258"/>
      <c r="O95" s="258"/>
      <c r="P95" s="258"/>
      <c r="Q95" s="258"/>
      <c r="R95" s="258"/>
      <c r="S95" s="258"/>
      <c r="T95" s="258"/>
      <c r="U95" s="216"/>
      <c r="V95" s="117"/>
      <c r="W95" s="90" t="s">
        <v>19</v>
      </c>
      <c r="X95" s="117"/>
      <c r="Y95" s="173"/>
    </row>
    <row r="96" spans="1:25" ht="15.75" x14ac:dyDescent="0.25">
      <c r="A96" s="16" t="s">
        <v>83</v>
      </c>
      <c r="B96" s="131">
        <f t="shared" si="11"/>
        <v>7</v>
      </c>
      <c r="C96" s="79">
        <f t="shared" si="12"/>
        <v>5</v>
      </c>
      <c r="D96" s="381">
        <f t="shared" si="13"/>
        <v>2</v>
      </c>
      <c r="E96" s="117"/>
      <c r="F96" s="118"/>
      <c r="G96" s="117"/>
      <c r="H96" s="117"/>
      <c r="I96" s="173"/>
      <c r="J96" s="198" t="s">
        <v>19</v>
      </c>
      <c r="K96" s="117"/>
      <c r="L96" s="167" t="s">
        <v>19</v>
      </c>
      <c r="M96" s="117"/>
      <c r="N96" s="258"/>
      <c r="O96" s="71" t="s">
        <v>19</v>
      </c>
      <c r="P96" s="258"/>
      <c r="Q96" s="167" t="s">
        <v>19</v>
      </c>
      <c r="R96" s="167" t="s">
        <v>19</v>
      </c>
      <c r="S96" s="258"/>
      <c r="T96" s="258"/>
      <c r="U96" s="216"/>
      <c r="V96" s="117"/>
      <c r="W96" s="90" t="s">
        <v>19</v>
      </c>
      <c r="X96" s="258"/>
      <c r="Y96" s="147" t="s">
        <v>19</v>
      </c>
    </row>
    <row r="97" spans="1:25" ht="15.75" x14ac:dyDescent="0.25">
      <c r="A97" s="16" t="s">
        <v>43</v>
      </c>
      <c r="B97" s="131">
        <f t="shared" si="11"/>
        <v>1</v>
      </c>
      <c r="C97" s="79">
        <f t="shared" si="12"/>
        <v>3</v>
      </c>
      <c r="D97" s="381">
        <f t="shared" si="13"/>
        <v>1</v>
      </c>
      <c r="E97" s="71" t="s">
        <v>19</v>
      </c>
      <c r="F97" s="118"/>
      <c r="G97" s="90" t="s">
        <v>19</v>
      </c>
      <c r="H97" s="118"/>
      <c r="I97" s="168" t="s">
        <v>19</v>
      </c>
      <c r="J97" s="228"/>
      <c r="K97" s="117"/>
      <c r="L97" s="258"/>
      <c r="M97" s="117"/>
      <c r="N97" s="258"/>
      <c r="O97" s="117"/>
      <c r="P97" s="258"/>
      <c r="Q97" s="258"/>
      <c r="R97" s="228"/>
      <c r="S97" s="258"/>
      <c r="T97" s="258"/>
      <c r="U97" s="216"/>
      <c r="V97" s="117"/>
      <c r="W97" s="118"/>
      <c r="X97" s="90" t="s">
        <v>19</v>
      </c>
      <c r="Y97" s="85"/>
    </row>
    <row r="98" spans="1:25" ht="15.75" x14ac:dyDescent="0.25">
      <c r="A98" s="16" t="s">
        <v>74</v>
      </c>
      <c r="B98" s="131">
        <f t="shared" si="11"/>
        <v>4</v>
      </c>
      <c r="C98" s="79">
        <f t="shared" si="12"/>
        <v>4</v>
      </c>
      <c r="D98" s="381">
        <f t="shared" si="13"/>
        <v>0</v>
      </c>
      <c r="E98" s="117"/>
      <c r="F98" s="117"/>
      <c r="G98" s="117"/>
      <c r="H98" s="117"/>
      <c r="I98" s="173"/>
      <c r="J98" s="198" t="s">
        <v>19</v>
      </c>
      <c r="K98" s="117"/>
      <c r="L98" s="167" t="s">
        <v>19</v>
      </c>
      <c r="M98" s="117"/>
      <c r="N98" s="258"/>
      <c r="O98" s="71" t="s">
        <v>19</v>
      </c>
      <c r="P98" s="167" t="s">
        <v>19</v>
      </c>
      <c r="Q98" s="258"/>
      <c r="R98" s="228"/>
      <c r="S98" s="258"/>
      <c r="T98" s="258"/>
      <c r="U98" s="216" t="s">
        <v>19</v>
      </c>
      <c r="V98" s="117"/>
      <c r="W98" s="118"/>
      <c r="X98" s="258"/>
      <c r="Y98" s="85"/>
    </row>
    <row r="99" spans="1:25" ht="15.75" x14ac:dyDescent="0.25">
      <c r="A99" s="16" t="s">
        <v>92</v>
      </c>
      <c r="B99" s="131">
        <f t="shared" si="11"/>
        <v>3</v>
      </c>
      <c r="C99" s="79">
        <f t="shared" si="12"/>
        <v>3</v>
      </c>
      <c r="D99" s="381">
        <f t="shared" si="13"/>
        <v>0</v>
      </c>
      <c r="E99" s="117"/>
      <c r="F99" s="117"/>
      <c r="G99" s="117"/>
      <c r="H99" s="117"/>
      <c r="I99" s="173"/>
      <c r="J99" s="228"/>
      <c r="K99" s="117"/>
      <c r="L99" s="258"/>
      <c r="M99" s="71" t="s">
        <v>19</v>
      </c>
      <c r="N99" s="258"/>
      <c r="O99" s="117"/>
      <c r="P99" s="258"/>
      <c r="Q99" s="167" t="s">
        <v>19</v>
      </c>
      <c r="R99" s="228"/>
      <c r="S99" s="167" t="s">
        <v>19</v>
      </c>
      <c r="T99" s="258"/>
      <c r="U99" s="216"/>
      <c r="V99" s="117"/>
      <c r="W99" s="118"/>
      <c r="X99" s="258"/>
      <c r="Y99" s="85"/>
    </row>
    <row r="100" spans="1:25" ht="15.75" x14ac:dyDescent="0.25">
      <c r="A100" s="16" t="s">
        <v>99</v>
      </c>
      <c r="B100" s="131">
        <f t="shared" si="11"/>
        <v>1</v>
      </c>
      <c r="C100" s="79">
        <f t="shared" si="12"/>
        <v>1</v>
      </c>
      <c r="D100" s="381">
        <f t="shared" si="13"/>
        <v>0</v>
      </c>
      <c r="E100" s="117"/>
      <c r="F100" s="117"/>
      <c r="G100" s="117"/>
      <c r="H100" s="117"/>
      <c r="I100" s="173"/>
      <c r="J100" s="228"/>
      <c r="K100" s="117"/>
      <c r="L100" s="258"/>
      <c r="M100" s="117"/>
      <c r="N100" s="258"/>
      <c r="O100" s="71" t="s">
        <v>19</v>
      </c>
      <c r="P100" s="258"/>
      <c r="Q100" s="258"/>
      <c r="R100" s="228"/>
      <c r="S100" s="258"/>
      <c r="T100" s="258"/>
      <c r="U100" s="216"/>
      <c r="V100" s="117"/>
      <c r="W100" s="118"/>
      <c r="X100" s="258"/>
      <c r="Y100" s="85"/>
    </row>
    <row r="101" spans="1:25" ht="15.75" x14ac:dyDescent="0.25">
      <c r="A101" s="16" t="s">
        <v>81</v>
      </c>
      <c r="B101" s="131">
        <f t="shared" si="11"/>
        <v>5</v>
      </c>
      <c r="C101" s="79">
        <f t="shared" si="12"/>
        <v>4</v>
      </c>
      <c r="D101" s="381">
        <f t="shared" si="13"/>
        <v>1</v>
      </c>
      <c r="E101" s="117"/>
      <c r="F101" s="117"/>
      <c r="G101" s="117"/>
      <c r="H101" s="117"/>
      <c r="I101" s="173"/>
      <c r="J101" s="198" t="s">
        <v>19</v>
      </c>
      <c r="K101" s="117"/>
      <c r="L101" s="167" t="s">
        <v>19</v>
      </c>
      <c r="M101" s="117"/>
      <c r="N101" s="258"/>
      <c r="O101" s="71" t="s">
        <v>19</v>
      </c>
      <c r="P101" s="258"/>
      <c r="Q101" s="258"/>
      <c r="R101" s="167" t="s">
        <v>19</v>
      </c>
      <c r="S101" s="258"/>
      <c r="T101" s="258"/>
      <c r="U101" s="216" t="s">
        <v>19</v>
      </c>
      <c r="V101" s="117"/>
      <c r="W101" s="118"/>
      <c r="X101" s="258"/>
      <c r="Y101" s="199" t="s">
        <v>19</v>
      </c>
    </row>
    <row r="102" spans="1:25" ht="15.75" x14ac:dyDescent="0.25">
      <c r="A102" s="16" t="s">
        <v>46</v>
      </c>
      <c r="B102" s="131">
        <f t="shared" si="11"/>
        <v>1</v>
      </c>
      <c r="C102" s="79">
        <f t="shared" si="12"/>
        <v>2</v>
      </c>
      <c r="D102" s="381">
        <f t="shared" si="13"/>
        <v>0</v>
      </c>
      <c r="E102" s="71" t="s">
        <v>19</v>
      </c>
      <c r="F102" s="118"/>
      <c r="G102" s="118"/>
      <c r="H102" s="118"/>
      <c r="I102" s="85"/>
      <c r="J102" s="228"/>
      <c r="K102" s="117"/>
      <c r="L102" s="258"/>
      <c r="M102" s="117"/>
      <c r="N102" s="258"/>
      <c r="O102" s="117"/>
      <c r="P102" s="167" t="s">
        <v>19</v>
      </c>
      <c r="Q102" s="258"/>
      <c r="R102" s="228"/>
      <c r="S102" s="258"/>
      <c r="T102" s="258"/>
      <c r="U102" s="216" t="s">
        <v>19</v>
      </c>
      <c r="V102" s="117"/>
      <c r="W102" s="118"/>
      <c r="X102" s="258"/>
      <c r="Y102" s="85"/>
    </row>
    <row r="103" spans="1:25" ht="15.75" x14ac:dyDescent="0.25">
      <c r="A103" s="16" t="s">
        <v>33</v>
      </c>
      <c r="B103" s="131">
        <f t="shared" si="11"/>
        <v>1</v>
      </c>
      <c r="C103" s="79">
        <f t="shared" si="12"/>
        <v>3</v>
      </c>
      <c r="D103" s="381">
        <f t="shared" si="13"/>
        <v>0</v>
      </c>
      <c r="E103" s="71" t="s">
        <v>19</v>
      </c>
      <c r="F103" s="118"/>
      <c r="G103" s="118"/>
      <c r="H103" s="118"/>
      <c r="I103" s="168" t="s">
        <v>19</v>
      </c>
      <c r="J103" s="228"/>
      <c r="K103" s="117"/>
      <c r="L103" s="258"/>
      <c r="M103" s="117"/>
      <c r="N103" s="258"/>
      <c r="O103" s="117"/>
      <c r="P103" s="167" t="s">
        <v>19</v>
      </c>
      <c r="Q103" s="258"/>
      <c r="R103" s="228"/>
      <c r="S103" s="258"/>
      <c r="T103" s="258"/>
      <c r="U103" s="216" t="s">
        <v>19</v>
      </c>
      <c r="V103" s="117"/>
      <c r="W103" s="118"/>
      <c r="X103" s="258"/>
      <c r="Y103" s="85"/>
    </row>
    <row r="104" spans="1:25" ht="15.75" x14ac:dyDescent="0.25">
      <c r="A104" s="16" t="s">
        <v>25</v>
      </c>
      <c r="B104" s="131">
        <f t="shared" si="11"/>
        <v>8</v>
      </c>
      <c r="C104" s="79">
        <f t="shared" si="12"/>
        <v>10</v>
      </c>
      <c r="D104" s="381">
        <f t="shared" si="13"/>
        <v>1</v>
      </c>
      <c r="E104" s="71" t="s">
        <v>19</v>
      </c>
      <c r="F104" s="118"/>
      <c r="G104" s="90" t="s">
        <v>19</v>
      </c>
      <c r="H104" s="90" t="s">
        <v>19</v>
      </c>
      <c r="I104" s="85"/>
      <c r="J104" s="198" t="s">
        <v>19</v>
      </c>
      <c r="K104" s="117"/>
      <c r="L104" s="167" t="s">
        <v>19</v>
      </c>
      <c r="M104" s="71" t="s">
        <v>19</v>
      </c>
      <c r="N104" s="258"/>
      <c r="O104" s="71" t="s">
        <v>19</v>
      </c>
      <c r="P104" s="258"/>
      <c r="Q104" s="167" t="s">
        <v>19</v>
      </c>
      <c r="R104" s="167" t="s">
        <v>19</v>
      </c>
      <c r="S104" s="167" t="s">
        <v>19</v>
      </c>
      <c r="T104" s="258"/>
      <c r="U104" s="216" t="s">
        <v>19</v>
      </c>
      <c r="V104" s="117"/>
      <c r="W104" s="90" t="s">
        <v>19</v>
      </c>
      <c r="X104" s="258"/>
      <c r="Y104" s="85"/>
    </row>
    <row r="105" spans="1:25" ht="15.75" x14ac:dyDescent="0.25">
      <c r="A105" s="16" t="s">
        <v>23</v>
      </c>
      <c r="B105" s="131">
        <f t="shared" si="11"/>
        <v>1</v>
      </c>
      <c r="C105" s="79">
        <f t="shared" si="12"/>
        <v>2</v>
      </c>
      <c r="D105" s="381">
        <f t="shared" si="13"/>
        <v>0</v>
      </c>
      <c r="E105" s="117"/>
      <c r="F105" s="118"/>
      <c r="G105" s="118"/>
      <c r="H105" s="118"/>
      <c r="I105" s="168" t="s">
        <v>19</v>
      </c>
      <c r="J105" s="228"/>
      <c r="K105" s="117"/>
      <c r="L105" s="258"/>
      <c r="M105" s="117"/>
      <c r="N105" s="258"/>
      <c r="O105" s="117"/>
      <c r="P105" s="167" t="s">
        <v>19</v>
      </c>
      <c r="Q105" s="258"/>
      <c r="R105" s="228"/>
      <c r="S105" s="258"/>
      <c r="T105" s="258"/>
      <c r="U105" s="216" t="s">
        <v>19</v>
      </c>
      <c r="V105" s="117"/>
      <c r="W105" s="118"/>
      <c r="X105" s="258"/>
      <c r="Y105" s="85"/>
    </row>
    <row r="106" spans="1:25" ht="15.75" x14ac:dyDescent="0.25">
      <c r="A106" s="16" t="s">
        <v>110</v>
      </c>
      <c r="B106" s="131">
        <f t="shared" si="11"/>
        <v>4</v>
      </c>
      <c r="C106" s="174">
        <f t="shared" si="12"/>
        <v>4</v>
      </c>
      <c r="D106" s="382">
        <f t="shared" si="13"/>
        <v>0</v>
      </c>
      <c r="E106" s="118"/>
      <c r="F106" s="118"/>
      <c r="G106" s="118"/>
      <c r="H106" s="228"/>
      <c r="I106" s="378"/>
      <c r="J106" s="198" t="s">
        <v>19</v>
      </c>
      <c r="K106" s="118"/>
      <c r="L106" s="198" t="s">
        <v>19</v>
      </c>
      <c r="M106" s="118"/>
      <c r="N106" s="228"/>
      <c r="O106" s="228"/>
      <c r="P106" s="228"/>
      <c r="Q106" s="198" t="s">
        <v>19</v>
      </c>
      <c r="R106" s="198" t="s">
        <v>19</v>
      </c>
      <c r="S106" s="228"/>
      <c r="T106" s="228"/>
      <c r="U106" s="214" t="s">
        <v>19</v>
      </c>
      <c r="V106" s="118"/>
      <c r="W106" s="118"/>
      <c r="X106" s="258"/>
      <c r="Y106" s="85"/>
    </row>
    <row r="107" spans="1:25" ht="15.75" x14ac:dyDescent="0.25">
      <c r="A107" s="16" t="s">
        <v>107</v>
      </c>
      <c r="B107" s="131">
        <f t="shared" si="11"/>
        <v>2</v>
      </c>
      <c r="C107" s="79">
        <f t="shared" si="12"/>
        <v>1</v>
      </c>
      <c r="D107" s="381">
        <f t="shared" si="13"/>
        <v>1</v>
      </c>
      <c r="E107" s="117"/>
      <c r="F107" s="117"/>
      <c r="G107" s="117"/>
      <c r="H107" s="117"/>
      <c r="I107" s="85"/>
      <c r="J107" s="258"/>
      <c r="K107" s="117"/>
      <c r="L107" s="258"/>
      <c r="M107" s="117"/>
      <c r="N107" s="258"/>
      <c r="O107" s="117"/>
      <c r="P107" s="258"/>
      <c r="Q107" s="258"/>
      <c r="R107" s="258"/>
      <c r="S107" s="167" t="s">
        <v>19</v>
      </c>
      <c r="T107" s="258"/>
      <c r="U107" s="216"/>
      <c r="V107" s="117"/>
      <c r="W107" s="117"/>
      <c r="X107" s="71" t="s">
        <v>19</v>
      </c>
      <c r="Y107" s="85"/>
    </row>
    <row r="108" spans="1:25" ht="15.75" x14ac:dyDescent="0.25">
      <c r="A108" s="16" t="s">
        <v>26</v>
      </c>
      <c r="B108" s="131">
        <f t="shared" si="11"/>
        <v>7</v>
      </c>
      <c r="C108" s="79">
        <f t="shared" si="12"/>
        <v>8</v>
      </c>
      <c r="D108" s="381">
        <f t="shared" si="13"/>
        <v>2</v>
      </c>
      <c r="E108" s="71" t="s">
        <v>19</v>
      </c>
      <c r="F108" s="118"/>
      <c r="G108" s="90" t="s">
        <v>19</v>
      </c>
      <c r="H108" s="90" t="s">
        <v>19</v>
      </c>
      <c r="I108" s="85"/>
      <c r="J108" s="228"/>
      <c r="K108" s="117"/>
      <c r="L108" s="167" t="s">
        <v>19</v>
      </c>
      <c r="M108" s="71" t="s">
        <v>19</v>
      </c>
      <c r="N108" s="258"/>
      <c r="O108" s="117"/>
      <c r="P108" s="258"/>
      <c r="Q108" s="167" t="s">
        <v>19</v>
      </c>
      <c r="R108" s="167" t="s">
        <v>19</v>
      </c>
      <c r="S108" s="167" t="s">
        <v>19</v>
      </c>
      <c r="T108" s="258"/>
      <c r="U108" s="216" t="s">
        <v>19</v>
      </c>
      <c r="V108" s="117"/>
      <c r="W108" s="118"/>
      <c r="X108" s="90" t="s">
        <v>19</v>
      </c>
      <c r="Y108" s="199" t="s">
        <v>19</v>
      </c>
    </row>
    <row r="109" spans="1:25" ht="15.75" x14ac:dyDescent="0.25">
      <c r="A109" s="16" t="s">
        <v>22</v>
      </c>
      <c r="B109" s="131">
        <f t="shared" si="11"/>
        <v>2</v>
      </c>
      <c r="C109" s="79">
        <f t="shared" si="12"/>
        <v>2</v>
      </c>
      <c r="D109" s="381">
        <f t="shared" si="13"/>
        <v>1</v>
      </c>
      <c r="E109" s="117"/>
      <c r="F109" s="118"/>
      <c r="G109" s="118"/>
      <c r="H109" s="118"/>
      <c r="I109" s="168" t="s">
        <v>19</v>
      </c>
      <c r="J109" s="228"/>
      <c r="K109" s="117"/>
      <c r="L109" s="258"/>
      <c r="M109" s="117"/>
      <c r="N109" s="258"/>
      <c r="O109" s="117"/>
      <c r="P109" s="167" t="s">
        <v>19</v>
      </c>
      <c r="Q109" s="258"/>
      <c r="R109" s="228"/>
      <c r="S109" s="258"/>
      <c r="T109" s="258"/>
      <c r="U109" s="216" t="s">
        <v>19</v>
      </c>
      <c r="V109" s="117"/>
      <c r="W109" s="118"/>
      <c r="X109" s="258"/>
      <c r="Y109" s="199" t="s">
        <v>19</v>
      </c>
    </row>
    <row r="110" spans="1:25" ht="15.75" x14ac:dyDescent="0.25">
      <c r="A110" s="140" t="s">
        <v>24</v>
      </c>
      <c r="B110" s="131">
        <f t="shared" si="11"/>
        <v>9</v>
      </c>
      <c r="C110" s="79">
        <f t="shared" si="12"/>
        <v>11</v>
      </c>
      <c r="D110" s="381">
        <f t="shared" si="13"/>
        <v>3</v>
      </c>
      <c r="E110" s="90" t="s">
        <v>19</v>
      </c>
      <c r="F110" s="94" t="s">
        <v>19</v>
      </c>
      <c r="G110" s="94" t="s">
        <v>19</v>
      </c>
      <c r="H110" s="94" t="s">
        <v>19</v>
      </c>
      <c r="I110" s="168" t="s">
        <v>19</v>
      </c>
      <c r="J110" s="15" t="s">
        <v>19</v>
      </c>
      <c r="K110" s="117"/>
      <c r="L110" s="258"/>
      <c r="M110" s="117"/>
      <c r="N110" s="167" t="s">
        <v>19</v>
      </c>
      <c r="O110" s="71" t="s">
        <v>19</v>
      </c>
      <c r="P110" s="167" t="s">
        <v>19</v>
      </c>
      <c r="Q110" s="167" t="s">
        <v>19</v>
      </c>
      <c r="R110" s="228"/>
      <c r="S110" s="167" t="s">
        <v>19</v>
      </c>
      <c r="T110" s="258"/>
      <c r="U110" s="216" t="s">
        <v>19</v>
      </c>
      <c r="V110" s="90" t="s">
        <v>19</v>
      </c>
      <c r="W110" s="94" t="s">
        <v>19</v>
      </c>
      <c r="X110" s="258"/>
      <c r="Y110" s="201" t="s">
        <v>19</v>
      </c>
    </row>
    <row r="111" spans="1:25" ht="15.75" x14ac:dyDescent="0.25">
      <c r="A111" s="16" t="s">
        <v>36</v>
      </c>
      <c r="B111" s="256">
        <f t="shared" si="11"/>
        <v>4</v>
      </c>
      <c r="C111" s="174">
        <f t="shared" si="12"/>
        <v>5</v>
      </c>
      <c r="D111" s="382">
        <f t="shared" si="13"/>
        <v>0</v>
      </c>
      <c r="E111" s="90" t="s">
        <v>19</v>
      </c>
      <c r="F111" s="118"/>
      <c r="G111" s="118"/>
      <c r="H111" s="118"/>
      <c r="I111" s="257"/>
      <c r="J111" s="198" t="s">
        <v>19</v>
      </c>
      <c r="K111" s="118"/>
      <c r="L111" s="228"/>
      <c r="M111" s="118"/>
      <c r="N111" s="228"/>
      <c r="O111" s="118"/>
      <c r="P111" s="228"/>
      <c r="Q111" s="198" t="s">
        <v>19</v>
      </c>
      <c r="R111" s="198" t="s">
        <v>19</v>
      </c>
      <c r="S111" s="198" t="s">
        <v>19</v>
      </c>
      <c r="T111" s="228"/>
      <c r="U111" s="214" t="s">
        <v>19</v>
      </c>
      <c r="V111" s="118"/>
      <c r="W111" s="118"/>
      <c r="X111" s="258"/>
      <c r="Y111" s="85"/>
    </row>
    <row r="112" spans="1:25" ht="15.75" x14ac:dyDescent="0.25">
      <c r="A112" s="16" t="s">
        <v>102</v>
      </c>
      <c r="B112" s="256">
        <f t="shared" si="11"/>
        <v>1</v>
      </c>
      <c r="C112" s="174">
        <f t="shared" si="12"/>
        <v>1</v>
      </c>
      <c r="D112" s="382">
        <f t="shared" si="13"/>
        <v>0</v>
      </c>
      <c r="E112" s="118"/>
      <c r="F112" s="118"/>
      <c r="G112" s="118"/>
      <c r="H112" s="118"/>
      <c r="I112" s="257"/>
      <c r="J112" s="118"/>
      <c r="K112" s="118"/>
      <c r="L112" s="228"/>
      <c r="M112" s="118"/>
      <c r="N112" s="228"/>
      <c r="O112" s="118"/>
      <c r="P112" s="228"/>
      <c r="Q112" s="198" t="s">
        <v>19</v>
      </c>
      <c r="R112" s="228"/>
      <c r="S112" s="228"/>
      <c r="T112" s="228"/>
      <c r="U112" s="214"/>
      <c r="V112" s="118"/>
      <c r="W112" s="118"/>
      <c r="X112" s="258"/>
      <c r="Y112" s="85"/>
    </row>
    <row r="113" spans="1:25" ht="15.75" x14ac:dyDescent="0.25">
      <c r="A113" s="16" t="s">
        <v>68</v>
      </c>
      <c r="B113" s="256">
        <f t="shared" si="11"/>
        <v>1</v>
      </c>
      <c r="C113" s="174">
        <f t="shared" si="12"/>
        <v>1</v>
      </c>
      <c r="D113" s="382">
        <f t="shared" si="13"/>
        <v>0</v>
      </c>
      <c r="E113" s="118"/>
      <c r="F113" s="118"/>
      <c r="G113" s="118"/>
      <c r="H113" s="118"/>
      <c r="I113" s="257"/>
      <c r="J113" s="118"/>
      <c r="K113" s="118"/>
      <c r="L113" s="228"/>
      <c r="M113" s="118"/>
      <c r="N113" s="198" t="s">
        <v>19</v>
      </c>
      <c r="O113" s="118"/>
      <c r="P113" s="228"/>
      <c r="Q113" s="228"/>
      <c r="R113" s="228"/>
      <c r="S113" s="228"/>
      <c r="T113" s="228"/>
      <c r="U113" s="214"/>
      <c r="V113" s="118"/>
      <c r="W113" s="118"/>
      <c r="X113" s="258"/>
      <c r="Y113" s="85"/>
    </row>
    <row r="114" spans="1:25" ht="15.75" x14ac:dyDescent="0.25">
      <c r="A114" s="16" t="s">
        <v>93</v>
      </c>
      <c r="B114" s="256">
        <f t="shared" si="11"/>
        <v>2</v>
      </c>
      <c r="C114" s="174">
        <f t="shared" si="12"/>
        <v>2</v>
      </c>
      <c r="D114" s="382">
        <f t="shared" si="13"/>
        <v>0</v>
      </c>
      <c r="E114" s="118"/>
      <c r="F114" s="118"/>
      <c r="G114" s="118"/>
      <c r="H114" s="118"/>
      <c r="I114" s="257"/>
      <c r="J114" s="118"/>
      <c r="K114" s="118"/>
      <c r="L114" s="228"/>
      <c r="M114" s="90" t="s">
        <v>19</v>
      </c>
      <c r="N114" s="228"/>
      <c r="O114" s="90" t="s">
        <v>19</v>
      </c>
      <c r="P114" s="228"/>
      <c r="Q114" s="228"/>
      <c r="R114" s="228"/>
      <c r="S114" s="228"/>
      <c r="T114" s="228"/>
      <c r="U114" s="214" t="s">
        <v>19</v>
      </c>
      <c r="V114" s="118"/>
      <c r="W114" s="118"/>
      <c r="X114" s="258"/>
      <c r="Y114" s="85"/>
    </row>
    <row r="115" spans="1:25" ht="16.5" thickBot="1" x14ac:dyDescent="0.3">
      <c r="A115" s="383" t="s">
        <v>112</v>
      </c>
      <c r="B115" s="384">
        <f t="shared" si="11"/>
        <v>1</v>
      </c>
      <c r="C115" s="385">
        <f t="shared" si="12"/>
        <v>0</v>
      </c>
      <c r="D115" s="386">
        <f t="shared" si="13"/>
        <v>1</v>
      </c>
      <c r="E115" s="220"/>
      <c r="F115" s="220"/>
      <c r="G115" s="220"/>
      <c r="H115" s="220"/>
      <c r="I115" s="219"/>
      <c r="J115" s="220"/>
      <c r="K115" s="220"/>
      <c r="L115" s="262"/>
      <c r="M115" s="220"/>
      <c r="N115" s="289"/>
      <c r="O115" s="220"/>
      <c r="P115" s="262"/>
      <c r="Q115" s="262"/>
      <c r="R115" s="262"/>
      <c r="S115" s="262"/>
      <c r="T115" s="262"/>
      <c r="U115" s="217"/>
      <c r="V115" s="220"/>
      <c r="W115" s="220"/>
      <c r="X115" s="71" t="s">
        <v>19</v>
      </c>
      <c r="Y115" s="85"/>
    </row>
    <row r="116" spans="1:25" ht="16.5" thickBot="1" x14ac:dyDescent="0.3">
      <c r="A116" s="429" t="s">
        <v>17</v>
      </c>
      <c r="B116" s="430"/>
      <c r="C116" s="430"/>
      <c r="D116" s="431"/>
      <c r="E116" s="162">
        <f>COUNTIF(E117:E121,"x")</f>
        <v>0</v>
      </c>
      <c r="F116" s="86">
        <f>COUNTIF(F117:F121,"x")</f>
        <v>0</v>
      </c>
      <c r="G116" s="87">
        <f>COUNTIF(G117:G121,"x")</f>
        <v>1</v>
      </c>
      <c r="H116" s="87">
        <f>COUNTIF(H117:H121,"x")</f>
        <v>1</v>
      </c>
      <c r="I116" s="89">
        <f>COUNTIF(I117:I121,"x")</f>
        <v>0</v>
      </c>
      <c r="J116" s="162">
        <f t="shared" ref="J116:Y116" si="16">COUNTIF(J117:J121,"x")</f>
        <v>1</v>
      </c>
      <c r="K116" s="87">
        <f t="shared" si="16"/>
        <v>1</v>
      </c>
      <c r="L116" s="87">
        <f t="shared" si="16"/>
        <v>1</v>
      </c>
      <c r="M116" s="87">
        <f t="shared" si="16"/>
        <v>0</v>
      </c>
      <c r="N116" s="87">
        <f t="shared" si="16"/>
        <v>1</v>
      </c>
      <c r="O116" s="87">
        <f t="shared" si="16"/>
        <v>2</v>
      </c>
      <c r="P116" s="87">
        <f t="shared" si="16"/>
        <v>1</v>
      </c>
      <c r="Q116" s="87">
        <f t="shared" si="16"/>
        <v>0</v>
      </c>
      <c r="R116" s="87">
        <f t="shared" si="16"/>
        <v>0</v>
      </c>
      <c r="S116" s="87">
        <f t="shared" si="16"/>
        <v>0</v>
      </c>
      <c r="T116" s="87">
        <f>COUNTIF(T117:T121,"x")</f>
        <v>1</v>
      </c>
      <c r="U116" s="88">
        <f t="shared" si="16"/>
        <v>2</v>
      </c>
      <c r="V116" s="87">
        <f t="shared" si="16"/>
        <v>1</v>
      </c>
      <c r="W116" s="87">
        <f t="shared" si="16"/>
        <v>2</v>
      </c>
      <c r="X116" s="87">
        <f t="shared" si="16"/>
        <v>0</v>
      </c>
      <c r="Y116" s="89">
        <f t="shared" si="16"/>
        <v>0</v>
      </c>
    </row>
    <row r="117" spans="1:25" ht="15.75" x14ac:dyDescent="0.25">
      <c r="A117" s="16" t="s">
        <v>48</v>
      </c>
      <c r="B117" s="132">
        <f>COUNTIF(J117:T117,"x")+COUNTIF(V117:Y117,"x")</f>
        <v>2</v>
      </c>
      <c r="C117" s="79">
        <f>COUNTIF(E117:T117,"x")</f>
        <v>2</v>
      </c>
      <c r="D117" s="80">
        <f>COUNTIF(V117:Y117,"x")</f>
        <v>2</v>
      </c>
      <c r="E117" s="273"/>
      <c r="F117" s="274"/>
      <c r="G117" s="194" t="s">
        <v>19</v>
      </c>
      <c r="H117" s="195" t="s">
        <v>19</v>
      </c>
      <c r="I117" s="275"/>
      <c r="J117" s="273"/>
      <c r="K117" s="274"/>
      <c r="L117" s="276"/>
      <c r="M117" s="274"/>
      <c r="N117" s="276"/>
      <c r="O117" s="259"/>
      <c r="P117" s="259"/>
      <c r="Q117" s="259"/>
      <c r="R117" s="259"/>
      <c r="S117" s="259"/>
      <c r="T117" s="259"/>
      <c r="U117" s="216"/>
      <c r="V117" s="194" t="s">
        <v>19</v>
      </c>
      <c r="W117" s="194" t="s">
        <v>19</v>
      </c>
      <c r="X117" s="276"/>
      <c r="Y117" s="339"/>
    </row>
    <row r="118" spans="1:25" ht="15.75" x14ac:dyDescent="0.25">
      <c r="A118" s="140" t="s">
        <v>65</v>
      </c>
      <c r="B118" s="132">
        <f>COUNTIF(J118:T118,"x")+COUNTIF(V118:Y118,"x")</f>
        <v>5</v>
      </c>
      <c r="C118" s="79">
        <f>COUNTIF(E118:T118,"x")</f>
        <v>5</v>
      </c>
      <c r="D118" s="80">
        <f>COUNTIF(V118:Y118,"x")</f>
        <v>0</v>
      </c>
      <c r="E118" s="284"/>
      <c r="F118" s="221"/>
      <c r="G118" s="221"/>
      <c r="H118" s="259"/>
      <c r="I118" s="285"/>
      <c r="J118" s="138" t="s">
        <v>19</v>
      </c>
      <c r="K118" s="90" t="s">
        <v>19</v>
      </c>
      <c r="L118" s="280"/>
      <c r="M118" s="281"/>
      <c r="N118" s="198" t="s">
        <v>19</v>
      </c>
      <c r="O118" s="259"/>
      <c r="P118" s="167" t="s">
        <v>19</v>
      </c>
      <c r="Q118" s="259"/>
      <c r="R118" s="259"/>
      <c r="S118" s="259"/>
      <c r="T118" s="167" t="s">
        <v>19</v>
      </c>
      <c r="U118" s="216" t="s">
        <v>19</v>
      </c>
      <c r="V118" s="221"/>
      <c r="W118" s="259"/>
      <c r="X118" s="259"/>
      <c r="Y118" s="340"/>
    </row>
    <row r="119" spans="1:25" ht="15.75" x14ac:dyDescent="0.25">
      <c r="A119" s="140" t="s">
        <v>5</v>
      </c>
      <c r="B119" s="132">
        <f>COUNTIF(J119:T119,"x")+COUNTIF(V119:Y119,"x")</f>
        <v>1</v>
      </c>
      <c r="C119" s="79">
        <f>COUNTIF(E119:T119,"x")</f>
        <v>0</v>
      </c>
      <c r="D119" s="80">
        <f>COUNTIF(V119:Y119,"x")</f>
        <v>1</v>
      </c>
      <c r="E119" s="284"/>
      <c r="F119" s="221"/>
      <c r="G119" s="221"/>
      <c r="H119" s="259"/>
      <c r="I119" s="285"/>
      <c r="J119" s="287"/>
      <c r="K119" s="281"/>
      <c r="L119" s="280"/>
      <c r="M119" s="281"/>
      <c r="N119" s="281"/>
      <c r="O119" s="281"/>
      <c r="P119" s="281"/>
      <c r="Q119" s="281"/>
      <c r="R119" s="281"/>
      <c r="S119" s="281"/>
      <c r="T119" s="281"/>
      <c r="U119" s="217" t="s">
        <v>19</v>
      </c>
      <c r="V119" s="287"/>
      <c r="W119" s="90" t="s">
        <v>19</v>
      </c>
      <c r="X119" s="280"/>
      <c r="Y119" s="341"/>
    </row>
    <row r="120" spans="1:25" ht="15.75" x14ac:dyDescent="0.25">
      <c r="A120" s="140" t="s">
        <v>100</v>
      </c>
      <c r="B120" s="132">
        <f>COUNTIF(J120:T120,"x")+COUNTIF(V120:Y120,"x")</f>
        <v>1</v>
      </c>
      <c r="C120" s="79">
        <f>COUNTIF(E120:T120,"x")</f>
        <v>1</v>
      </c>
      <c r="D120" s="80">
        <f>COUNTIF(V120:Y120,"x")</f>
        <v>0</v>
      </c>
      <c r="E120" s="287"/>
      <c r="F120" s="281"/>
      <c r="G120" s="281"/>
      <c r="H120" s="280"/>
      <c r="I120" s="288"/>
      <c r="J120" s="287"/>
      <c r="K120" s="281"/>
      <c r="L120" s="280"/>
      <c r="M120" s="281"/>
      <c r="N120" s="280"/>
      <c r="O120" s="198" t="s">
        <v>19</v>
      </c>
      <c r="P120" s="280"/>
      <c r="Q120" s="272"/>
      <c r="R120" s="272"/>
      <c r="S120" s="272"/>
      <c r="T120" s="272"/>
      <c r="U120" s="217"/>
      <c r="V120" s="307"/>
      <c r="W120" s="272"/>
      <c r="X120" s="272"/>
      <c r="Y120" s="342"/>
    </row>
    <row r="121" spans="1:25" ht="16.5" thickBot="1" x14ac:dyDescent="0.3">
      <c r="A121" s="145" t="s">
        <v>87</v>
      </c>
      <c r="B121" s="187">
        <f>COUNTIF(J121:T121,"x")+COUNTIF(V121:Y121,"x")</f>
        <v>2</v>
      </c>
      <c r="C121" s="169">
        <f>COUNTIF(E121:T121,"x")</f>
        <v>2</v>
      </c>
      <c r="D121" s="170">
        <f>COUNTIF(V121:Y121,"x")</f>
        <v>0</v>
      </c>
      <c r="E121" s="277"/>
      <c r="F121" s="278"/>
      <c r="G121" s="279"/>
      <c r="H121" s="279"/>
      <c r="I121" s="286"/>
      <c r="J121" s="277"/>
      <c r="K121" s="278"/>
      <c r="L121" s="204" t="s">
        <v>19</v>
      </c>
      <c r="M121" s="278"/>
      <c r="N121" s="279"/>
      <c r="O121" s="204" t="s">
        <v>19</v>
      </c>
      <c r="P121" s="279"/>
      <c r="Q121" s="165"/>
      <c r="R121" s="165"/>
      <c r="S121" s="165"/>
      <c r="T121" s="165"/>
      <c r="U121" s="215"/>
      <c r="V121" s="308"/>
      <c r="W121" s="165"/>
      <c r="X121" s="165"/>
      <c r="Y121" s="343"/>
    </row>
  </sheetData>
  <mergeCells count="3">
    <mergeCell ref="A2:D2"/>
    <mergeCell ref="A75:D75"/>
    <mergeCell ref="A116:D11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Results Summary</vt:lpstr>
      <vt:lpstr>Open</vt:lpstr>
      <vt:lpstr>Youth</vt:lpstr>
      <vt:lpstr>Senior</vt:lpstr>
      <vt:lpstr>Attendance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Terri Arens</dc:creator>
  <cp:lastModifiedBy>Terri Arens</cp:lastModifiedBy>
  <cp:lastPrinted>2023-08-24T14:54:44Z</cp:lastPrinted>
  <dcterms:created xsi:type="dcterms:W3CDTF">2021-07-09T01:53:25Z</dcterms:created>
  <dcterms:modified xsi:type="dcterms:W3CDTF">2025-10-03T16:01:18Z</dcterms:modified>
</cp:coreProperties>
</file>